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邹雄\2024贵州工作\2025来贵医准备投稿文章\20240430重新整理膀胱癌\2肿瘤分层对比\投稿文件\基因表达情况以及实验结果PCR\"/>
    </mc:Choice>
  </mc:AlternateContent>
  <xr:revisionPtr revIDLastSave="0" documentId="13_ncr:1_{39929513-49F0-47FF-A4F7-A662812CFAAC}" xr6:coauthVersionLast="47" xr6:coauthVersionMax="47" xr10:uidLastSave="{00000000-0000-0000-0000-000000000000}"/>
  <bookViews>
    <workbookView xWindow="-98" yWindow="-98" windowWidth="22695" windowHeight="14476" xr2:uid="{2C4A6FCF-E94B-4FBA-ABC5-A6927B824A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9" i="1" l="1"/>
  <c r="I152" i="1"/>
  <c r="I155" i="1"/>
  <c r="I158" i="1"/>
  <c r="I161" i="1"/>
  <c r="I167" i="1"/>
  <c r="I146" i="1"/>
  <c r="I101" i="1"/>
  <c r="I104" i="1"/>
  <c r="I107" i="1"/>
  <c r="I110" i="1"/>
  <c r="I113" i="1"/>
  <c r="I116" i="1"/>
  <c r="I98" i="1"/>
  <c r="I77" i="1"/>
  <c r="I80" i="1"/>
  <c r="I83" i="1"/>
  <c r="I86" i="1"/>
  <c r="I89" i="1"/>
  <c r="I92" i="1"/>
  <c r="I95" i="1"/>
  <c r="I74" i="1"/>
  <c r="I47" i="1"/>
  <c r="H47" i="1"/>
  <c r="H48" i="1"/>
  <c r="H49" i="1"/>
  <c r="F47" i="1"/>
  <c r="F48" i="1"/>
  <c r="F49" i="1"/>
  <c r="E48" i="1"/>
  <c r="E49" i="1"/>
  <c r="E47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88" i="1"/>
  <c r="F89" i="1"/>
  <c r="F90" i="1"/>
  <c r="F91" i="1"/>
  <c r="F92" i="1"/>
  <c r="F93" i="1"/>
  <c r="F94" i="1"/>
  <c r="F95" i="1"/>
  <c r="F96" i="1"/>
  <c r="F97" i="1"/>
  <c r="F98" i="1"/>
  <c r="F99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74" i="1"/>
  <c r="F38" i="1"/>
  <c r="F39" i="1"/>
  <c r="F40" i="1"/>
  <c r="F41" i="1"/>
  <c r="F42" i="1"/>
  <c r="F43" i="1"/>
  <c r="F44" i="1"/>
  <c r="F45" i="1"/>
  <c r="F46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9" i="1"/>
  <c r="F10" i="1"/>
  <c r="F11" i="1"/>
  <c r="F12" i="1"/>
  <c r="F13" i="1"/>
  <c r="F14" i="1"/>
  <c r="F15" i="1"/>
  <c r="F16" i="1"/>
  <c r="F17" i="1"/>
  <c r="F18" i="1"/>
  <c r="F19" i="1"/>
  <c r="F3" i="1"/>
  <c r="F4" i="1"/>
  <c r="F5" i="1"/>
  <c r="F6" i="1"/>
  <c r="F7" i="1"/>
  <c r="F8" i="1"/>
  <c r="F2" i="1"/>
  <c r="G98" i="1" l="1"/>
  <c r="H99" i="1" s="1"/>
  <c r="H74" i="1"/>
  <c r="G122" i="1"/>
  <c r="H130" i="1" s="1"/>
  <c r="G26" i="1"/>
  <c r="H27" i="1" s="1"/>
  <c r="G146" i="1"/>
  <c r="H151" i="1" s="1"/>
  <c r="G74" i="1"/>
  <c r="H85" i="1" s="1"/>
  <c r="G2" i="1"/>
  <c r="H21" i="1" s="1"/>
  <c r="C131" i="1"/>
  <c r="C11" i="1"/>
  <c r="C35" i="1" s="1"/>
  <c r="H113" i="1" l="1"/>
  <c r="H120" i="1"/>
  <c r="I119" i="1" s="1"/>
  <c r="H101" i="1"/>
  <c r="H115" i="1"/>
  <c r="H104" i="1"/>
  <c r="H121" i="1"/>
  <c r="H110" i="1"/>
  <c r="H100" i="1"/>
  <c r="H107" i="1"/>
  <c r="H112" i="1"/>
  <c r="H124" i="1"/>
  <c r="H116" i="1"/>
  <c r="H98" i="1"/>
  <c r="H117" i="1"/>
  <c r="H106" i="1"/>
  <c r="H102" i="1"/>
  <c r="H111" i="1"/>
  <c r="H108" i="1"/>
  <c r="H105" i="1"/>
  <c r="H103" i="1"/>
  <c r="H119" i="1"/>
  <c r="H118" i="1"/>
  <c r="H114" i="1"/>
  <c r="H109" i="1"/>
  <c r="H134" i="1"/>
  <c r="H168" i="1"/>
  <c r="H162" i="1"/>
  <c r="H150" i="1"/>
  <c r="H132" i="1"/>
  <c r="H83" i="1"/>
  <c r="H142" i="1"/>
  <c r="H90" i="1"/>
  <c r="H129" i="1"/>
  <c r="H156" i="1"/>
  <c r="H29" i="1"/>
  <c r="H163" i="1"/>
  <c r="H35" i="1"/>
  <c r="H26" i="1"/>
  <c r="H148" i="1"/>
  <c r="H164" i="1"/>
  <c r="I164" i="1" s="1"/>
  <c r="H37" i="1"/>
  <c r="H42" i="1"/>
  <c r="H155" i="1"/>
  <c r="H126" i="1"/>
  <c r="H123" i="1"/>
  <c r="H133" i="1"/>
  <c r="H88" i="1"/>
  <c r="H158" i="1"/>
  <c r="H136" i="1"/>
  <c r="H45" i="1"/>
  <c r="H165" i="1"/>
  <c r="H135" i="1"/>
  <c r="H33" i="1"/>
  <c r="H141" i="1"/>
  <c r="H157" i="1"/>
  <c r="H169" i="1"/>
  <c r="H166" i="1"/>
  <c r="H139" i="1"/>
  <c r="H44" i="1"/>
  <c r="H96" i="1"/>
  <c r="H95" i="1"/>
  <c r="H94" i="1"/>
  <c r="H75" i="1"/>
  <c r="H93" i="1"/>
  <c r="H76" i="1"/>
  <c r="H82" i="1"/>
  <c r="H92" i="1"/>
  <c r="H81" i="1"/>
  <c r="H77" i="1"/>
  <c r="H152" i="1"/>
  <c r="H146" i="1"/>
  <c r="H153" i="1"/>
  <c r="H154" i="1"/>
  <c r="H167" i="1"/>
  <c r="H84" i="1"/>
  <c r="H140" i="1"/>
  <c r="H159" i="1"/>
  <c r="H86" i="1"/>
  <c r="H79" i="1"/>
  <c r="H78" i="1"/>
  <c r="H30" i="1"/>
  <c r="H40" i="1"/>
  <c r="H46" i="1"/>
  <c r="H31" i="1"/>
  <c r="H32" i="1"/>
  <c r="I32" i="1" s="1"/>
  <c r="H39" i="1"/>
  <c r="H38" i="1"/>
  <c r="H87" i="1"/>
  <c r="H41" i="1"/>
  <c r="H91" i="1"/>
  <c r="H97" i="1"/>
  <c r="H147" i="1"/>
  <c r="H43" i="1"/>
  <c r="H161" i="1"/>
  <c r="H143" i="1"/>
  <c r="I143" i="1" s="1"/>
  <c r="H137" i="1"/>
  <c r="I137" i="1" s="1"/>
  <c r="H125" i="1"/>
  <c r="H131" i="1"/>
  <c r="H144" i="1"/>
  <c r="H122" i="1"/>
  <c r="H145" i="1"/>
  <c r="H149" i="1"/>
  <c r="H28" i="1"/>
  <c r="H127" i="1"/>
  <c r="H80" i="1"/>
  <c r="H36" i="1"/>
  <c r="H34" i="1"/>
  <c r="H128" i="1"/>
  <c r="I128" i="1" s="1"/>
  <c r="H160" i="1"/>
  <c r="H138" i="1"/>
  <c r="I26" i="1"/>
  <c r="H89" i="1"/>
  <c r="H6" i="1"/>
  <c r="H14" i="1"/>
  <c r="H5" i="1"/>
  <c r="H24" i="1"/>
  <c r="H3" i="1"/>
  <c r="H13" i="1"/>
  <c r="H25" i="1"/>
  <c r="H7" i="1"/>
  <c r="H22" i="1"/>
  <c r="H11" i="1"/>
  <c r="H2" i="1"/>
  <c r="H12" i="1"/>
  <c r="H18" i="1"/>
  <c r="H15" i="1"/>
  <c r="H23" i="1"/>
  <c r="I23" i="1" s="1"/>
  <c r="H9" i="1"/>
  <c r="H10" i="1"/>
  <c r="H16" i="1"/>
  <c r="H19" i="1"/>
  <c r="H8" i="1"/>
  <c r="H20" i="1"/>
  <c r="H17" i="1"/>
  <c r="H4" i="1"/>
  <c r="I2" i="1"/>
  <c r="I131" i="1" l="1"/>
  <c r="I140" i="1"/>
  <c r="I122" i="1"/>
  <c r="I125" i="1"/>
  <c r="I134" i="1"/>
  <c r="I17" i="1"/>
  <c r="I8" i="1"/>
  <c r="I44" i="1"/>
  <c r="I11" i="1"/>
  <c r="I35" i="1"/>
  <c r="I41" i="1"/>
  <c r="I29" i="1"/>
  <c r="I38" i="1"/>
  <c r="I14" i="1"/>
  <c r="I20" i="1"/>
  <c r="I5" i="1"/>
</calcChain>
</file>

<file path=xl/sharedStrings.xml><?xml version="1.0" encoding="utf-8"?>
<sst xmlns="http://schemas.openxmlformats.org/spreadsheetml/2006/main" count="344" uniqueCount="28">
  <si>
    <t>Sample Name</t>
  </si>
  <si>
    <t>Gene Name</t>
  </si>
  <si>
    <t>Cq</t>
    <phoneticPr fontId="2" type="noConversion"/>
  </si>
  <si>
    <t>N1</t>
  </si>
  <si>
    <t>ADCY7</t>
  </si>
  <si>
    <t>N2</t>
  </si>
  <si>
    <t>N3</t>
  </si>
  <si>
    <t>N4</t>
    <phoneticPr fontId="3" type="noConversion"/>
  </si>
  <si>
    <t>T1</t>
  </si>
  <si>
    <t>T2</t>
  </si>
  <si>
    <t>T3</t>
  </si>
  <si>
    <t>T4</t>
    <phoneticPr fontId="3" type="noConversion"/>
  </si>
  <si>
    <t>CTLA4</t>
  </si>
  <si>
    <t>GAPDH</t>
  </si>
  <si>
    <t>NELL2</t>
  </si>
  <si>
    <t>ITGB7</t>
  </si>
  <si>
    <t>SLC1A6</t>
  </si>
  <si>
    <t>ZNF823</t>
  </si>
  <si>
    <t>N4</t>
    <phoneticPr fontId="1" type="noConversion"/>
  </si>
  <si>
    <t>T1</t>
    <phoneticPr fontId="1" type="noConversion"/>
  </si>
  <si>
    <t>T4</t>
    <phoneticPr fontId="1" type="noConversion"/>
  </si>
  <si>
    <t>T2</t>
    <phoneticPr fontId="1" type="noConversion"/>
  </si>
  <si>
    <t>T3</t>
    <phoneticPr fontId="1" type="noConversion"/>
  </si>
  <si>
    <t>Cq Mean</t>
  </si>
  <si>
    <t>△Ct=Ct(gene of interest)-Ct(GAPDH)</t>
  </si>
  <si>
    <r>
      <t>2</t>
    </r>
    <r>
      <rPr>
        <vertAlign val="superscript"/>
        <sz val="11"/>
        <rFont val="等线"/>
        <family val="3"/>
        <charset val="134"/>
      </rPr>
      <t>-△Ct</t>
    </r>
    <phoneticPr fontId="3" type="noConversion"/>
  </si>
  <si>
    <r>
      <t>average value of 2</t>
    </r>
    <r>
      <rPr>
        <vertAlign val="superscript"/>
        <sz val="11"/>
        <rFont val="等线"/>
        <family val="3"/>
        <charset val="134"/>
      </rPr>
      <t>-△Ct</t>
    </r>
    <r>
      <rPr>
        <sz val="11"/>
        <rFont val="等线"/>
        <family val="3"/>
        <charset val="134"/>
      </rPr>
      <t xml:space="preserve"> </t>
    </r>
    <phoneticPr fontId="3" type="noConversion"/>
  </si>
  <si>
    <r>
      <t>2</t>
    </r>
    <r>
      <rPr>
        <vertAlign val="superscript"/>
        <sz val="11"/>
        <color rgb="FFFF0000"/>
        <rFont val="等线"/>
        <family val="3"/>
        <charset val="134"/>
      </rPr>
      <t>-△△Ct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</si>
</sst>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#,##0.00_);[Red]\(#,##0.00\)"/>
    <numFmt numFmtId="178" formatCode="#,##0.000000000000000_);[Red]\(#,##0.000000000000000\)"/>
  </numFmts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rgb="FFFF0000"/>
      <name val="等线"/>
      <family val="3"/>
      <charset val="134"/>
    </font>
    <font>
      <sz val="11"/>
      <name val="等线"/>
      <family val="3"/>
      <charset val="134"/>
    </font>
    <font>
      <vertAlign val="superscript"/>
      <sz val="11"/>
      <name val="等线"/>
      <family val="3"/>
      <charset val="134"/>
    </font>
    <font>
      <vertAlign val="superscript"/>
      <sz val="11"/>
      <color rgb="FFFF0000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78" fontId="0" fillId="0" borderId="0" xfId="0" applyNumberFormat="1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5B961-8C73-4CB5-AB46-B1CDEC7F33AC}">
  <dimension ref="A1:K169"/>
  <sheetViews>
    <sheetView tabSelected="1" topLeftCell="A142" workbookViewId="0">
      <selection activeCell="L151" sqref="L151"/>
    </sheetView>
  </sheetViews>
  <sheetFormatPr defaultRowHeight="13.9" x14ac:dyDescent="0.4"/>
  <cols>
    <col min="1" max="2" width="9.06640625" style="1"/>
    <col min="3" max="3" width="9.06640625" style="2"/>
    <col min="6" max="7" width="18.46484375" bestFit="1" customWidth="1"/>
  </cols>
  <sheetData>
    <row r="1" spans="1:9" ht="83.25" x14ac:dyDescent="0.4">
      <c r="A1" s="5" t="s">
        <v>0</v>
      </c>
      <c r="B1" s="5" t="s">
        <v>1</v>
      </c>
      <c r="C1" s="6" t="s">
        <v>2</v>
      </c>
      <c r="D1" s="7" t="s">
        <v>23</v>
      </c>
      <c r="E1" s="4" t="s">
        <v>24</v>
      </c>
      <c r="F1" s="8" t="s">
        <v>25</v>
      </c>
      <c r="G1" s="8" t="s">
        <v>26</v>
      </c>
      <c r="H1" s="4" t="s">
        <v>27</v>
      </c>
    </row>
    <row r="2" spans="1:9" x14ac:dyDescent="0.4">
      <c r="A2" s="1" t="s">
        <v>3</v>
      </c>
      <c r="B2" s="1" t="s">
        <v>4</v>
      </c>
      <c r="C2" s="2">
        <v>26.93</v>
      </c>
      <c r="E2" s="3">
        <v>6.1566666666666698</v>
      </c>
      <c r="F2" s="9">
        <f>2^-E2</f>
        <v>1.4017115762028578E-2</v>
      </c>
      <c r="G2" s="9">
        <f>AVERAGE(F2:F13)</f>
        <v>1.243584335393081E-2</v>
      </c>
      <c r="H2">
        <f>F2/$G$2</f>
        <v>1.1271544167205956</v>
      </c>
      <c r="I2" s="10">
        <f>AVERAGE(H2:H4)</f>
        <v>1.0757568313537311</v>
      </c>
    </row>
    <row r="3" spans="1:9" x14ac:dyDescent="0.4">
      <c r="A3" s="1" t="s">
        <v>3</v>
      </c>
      <c r="B3" s="1" t="s">
        <v>4</v>
      </c>
      <c r="C3" s="2">
        <v>27.19</v>
      </c>
      <c r="E3" s="3">
        <v>6.4166666666666696</v>
      </c>
      <c r="F3" s="9">
        <f t="shared" ref="F3:F49" si="0">2^-E3</f>
        <v>1.1705524038099048E-2</v>
      </c>
      <c r="H3">
        <f t="shared" ref="H3:H25" si="1">F3/$G$2</f>
        <v>0.94127303673369955</v>
      </c>
      <c r="I3" s="10"/>
    </row>
    <row r="4" spans="1:9" x14ac:dyDescent="0.4">
      <c r="A4" s="1" t="s">
        <v>3</v>
      </c>
      <c r="B4" s="1" t="s">
        <v>4</v>
      </c>
      <c r="C4" s="2">
        <v>26.89</v>
      </c>
      <c r="E4" s="3">
        <v>6.1166666666666698</v>
      </c>
      <c r="F4" s="9">
        <f t="shared" si="0"/>
        <v>1.441119052478027E-2</v>
      </c>
      <c r="H4">
        <f t="shared" si="1"/>
        <v>1.1588430406068986</v>
      </c>
      <c r="I4" s="10"/>
    </row>
    <row r="5" spans="1:9" x14ac:dyDescent="0.4">
      <c r="A5" s="1" t="s">
        <v>5</v>
      </c>
      <c r="B5" s="1" t="s">
        <v>4</v>
      </c>
      <c r="C5" s="2">
        <v>26.35</v>
      </c>
      <c r="E5" s="3">
        <v>5.5366666666666688</v>
      </c>
      <c r="F5" s="9">
        <f t="shared" si="0"/>
        <v>2.1542557327902747E-2</v>
      </c>
      <c r="H5">
        <f t="shared" si="1"/>
        <v>1.7322956485370509</v>
      </c>
      <c r="I5" s="10">
        <f t="shared" ref="I5" si="2">AVERAGE(H5:H7)</f>
        <v>1.8257101773370055</v>
      </c>
    </row>
    <row r="6" spans="1:9" x14ac:dyDescent="0.4">
      <c r="A6" s="1" t="s">
        <v>5</v>
      </c>
      <c r="B6" s="1" t="s">
        <v>4</v>
      </c>
      <c r="C6" s="2">
        <v>26.16</v>
      </c>
      <c r="E6" s="3">
        <v>5.3466666666666676</v>
      </c>
      <c r="F6" s="9">
        <f t="shared" si="0"/>
        <v>2.4574967746686896E-2</v>
      </c>
      <c r="H6">
        <f t="shared" si="1"/>
        <v>1.9761400210078286</v>
      </c>
      <c r="I6" s="10"/>
    </row>
    <row r="7" spans="1:9" x14ac:dyDescent="0.4">
      <c r="A7" s="1" t="s">
        <v>5</v>
      </c>
      <c r="B7" s="1" t="s">
        <v>4</v>
      </c>
      <c r="C7" s="2">
        <v>26.32</v>
      </c>
      <c r="E7" s="3">
        <v>5.5066666666666677</v>
      </c>
      <c r="F7" s="9">
        <f t="shared" si="0"/>
        <v>2.1995212250531075E-2</v>
      </c>
      <c r="H7">
        <f t="shared" si="1"/>
        <v>1.7686948624661367</v>
      </c>
      <c r="I7" s="10"/>
    </row>
    <row r="8" spans="1:9" x14ac:dyDescent="0.4">
      <c r="A8" s="1" t="s">
        <v>6</v>
      </c>
      <c r="B8" s="1" t="s">
        <v>4</v>
      </c>
      <c r="C8" s="2">
        <v>27.89</v>
      </c>
      <c r="E8" s="3">
        <v>7.0966666666666702</v>
      </c>
      <c r="F8" s="9">
        <f t="shared" si="0"/>
        <v>7.3061816238305958E-3</v>
      </c>
      <c r="H8">
        <f t="shared" si="1"/>
        <v>0.5875099433060329</v>
      </c>
      <c r="I8" s="10">
        <f t="shared" ref="I8" si="3">AVERAGE(H8:H10)</f>
        <v>0.62936145391288578</v>
      </c>
    </row>
    <row r="9" spans="1:9" x14ac:dyDescent="0.4">
      <c r="A9" s="1" t="s">
        <v>6</v>
      </c>
      <c r="B9" s="1" t="s">
        <v>4</v>
      </c>
      <c r="C9" s="2">
        <v>27.68</v>
      </c>
      <c r="E9" s="3">
        <v>6.8866666666666703</v>
      </c>
      <c r="F9" s="9">
        <f t="shared" si="0"/>
        <v>8.4509739537507993E-3</v>
      </c>
      <c r="H9">
        <f t="shared" si="1"/>
        <v>0.67956580934895383</v>
      </c>
      <c r="I9" s="10"/>
    </row>
    <row r="10" spans="1:9" x14ac:dyDescent="0.4">
      <c r="A10" s="1" t="s">
        <v>6</v>
      </c>
      <c r="B10" s="1" t="s">
        <v>4</v>
      </c>
      <c r="C10" s="2">
        <v>27.81</v>
      </c>
      <c r="E10" s="3">
        <v>7.0166666666666702</v>
      </c>
      <c r="F10" s="9">
        <f t="shared" si="0"/>
        <v>7.7227657840069838E-3</v>
      </c>
      <c r="H10">
        <f t="shared" si="1"/>
        <v>0.62100860908367073</v>
      </c>
      <c r="I10" s="10"/>
    </row>
    <row r="11" spans="1:9" x14ac:dyDescent="0.4">
      <c r="A11" s="1" t="s">
        <v>7</v>
      </c>
      <c r="B11" s="1" t="s">
        <v>4</v>
      </c>
      <c r="C11" s="2">
        <f>AVERAGE(C2:C10)</f>
        <v>27.024444444444448</v>
      </c>
      <c r="E11" s="3">
        <v>9.6033333333333388</v>
      </c>
      <c r="F11" s="9">
        <f t="shared" si="0"/>
        <v>1.2856081244566697E-3</v>
      </c>
      <c r="H11">
        <f t="shared" si="1"/>
        <v>0.10337924721850936</v>
      </c>
      <c r="I11" s="10">
        <f t="shared" ref="I11" si="4">AVERAGE(H11:H13)</f>
        <v>0.46917153739637846</v>
      </c>
    </row>
    <row r="12" spans="1:9" x14ac:dyDescent="0.4">
      <c r="A12" s="1" t="s">
        <v>7</v>
      </c>
      <c r="B12" s="1" t="s">
        <v>4</v>
      </c>
      <c r="C12" s="2">
        <v>25.6</v>
      </c>
      <c r="E12" s="3">
        <v>7.076666666666668</v>
      </c>
      <c r="F12" s="9">
        <f t="shared" si="0"/>
        <v>7.4081721185507519E-3</v>
      </c>
      <c r="H12">
        <f t="shared" si="1"/>
        <v>0.59571127648605549</v>
      </c>
      <c r="I12" s="10"/>
    </row>
    <row r="13" spans="1:9" x14ac:dyDescent="0.4">
      <c r="A13" s="1" t="s">
        <v>7</v>
      </c>
      <c r="B13" s="1" t="s">
        <v>4</v>
      </c>
      <c r="C13" s="2">
        <v>25.35</v>
      </c>
      <c r="E13" s="3">
        <v>6.826666666666668</v>
      </c>
      <c r="F13" s="9">
        <f t="shared" si="0"/>
        <v>8.8098509925453403E-3</v>
      </c>
      <c r="H13">
        <f t="shared" si="1"/>
        <v>0.70842408848457061</v>
      </c>
      <c r="I13" s="10"/>
    </row>
    <row r="14" spans="1:9" x14ac:dyDescent="0.4">
      <c r="A14" s="1" t="s">
        <v>8</v>
      </c>
      <c r="B14" s="1" t="s">
        <v>4</v>
      </c>
      <c r="C14" s="2">
        <v>24.75</v>
      </c>
      <c r="E14" s="3">
        <v>4.4466666666666654</v>
      </c>
      <c r="F14" s="9">
        <f t="shared" si="0"/>
        <v>4.585851134722374E-2</v>
      </c>
      <c r="H14">
        <f t="shared" si="1"/>
        <v>3.6876076709930938</v>
      </c>
      <c r="I14" s="10">
        <f t="shared" ref="I14" si="5">AVERAGE(H14:H16)</f>
        <v>3.7772995909512623</v>
      </c>
    </row>
    <row r="15" spans="1:9" x14ac:dyDescent="0.4">
      <c r="A15" s="1" t="s">
        <v>8</v>
      </c>
      <c r="B15" s="1" t="s">
        <v>4</v>
      </c>
      <c r="C15" s="2">
        <v>24.63</v>
      </c>
      <c r="E15" s="3">
        <v>4.3266666666666644</v>
      </c>
      <c r="F15" s="9">
        <f t="shared" si="0"/>
        <v>4.9836043024574887E-2</v>
      </c>
      <c r="H15">
        <f>F15/$G$2</f>
        <v>4.0074518153867187</v>
      </c>
      <c r="I15" s="10"/>
    </row>
    <row r="16" spans="1:9" x14ac:dyDescent="0.4">
      <c r="A16" s="1" t="s">
        <v>8</v>
      </c>
      <c r="B16" s="1" t="s">
        <v>4</v>
      </c>
      <c r="C16" s="2">
        <v>24.77</v>
      </c>
      <c r="E16" s="3">
        <v>4.466666666666665</v>
      </c>
      <c r="F16" s="9">
        <f t="shared" si="0"/>
        <v>4.5227163670011859E-2</v>
      </c>
      <c r="H16">
        <f t="shared" si="1"/>
        <v>3.6368392864739754</v>
      </c>
      <c r="I16" s="10"/>
    </row>
    <row r="17" spans="1:9" x14ac:dyDescent="0.4">
      <c r="A17" s="1" t="s">
        <v>9</v>
      </c>
      <c r="B17" s="1" t="s">
        <v>4</v>
      </c>
      <c r="C17" s="2">
        <v>26.82</v>
      </c>
      <c r="E17" s="3">
        <v>5.18</v>
      </c>
      <c r="F17" s="9">
        <f t="shared" si="0"/>
        <v>2.7584468634082978E-2</v>
      </c>
      <c r="H17">
        <f t="shared" si="1"/>
        <v>2.2181421757265767</v>
      </c>
      <c r="I17" s="10">
        <f t="shared" ref="I17" si="6">AVERAGE(H17:H19)</f>
        <v>1.8961419012905185</v>
      </c>
    </row>
    <row r="18" spans="1:9" x14ac:dyDescent="0.4">
      <c r="A18" s="1" t="s">
        <v>9</v>
      </c>
      <c r="B18" s="1" t="s">
        <v>4</v>
      </c>
      <c r="C18" s="2">
        <v>27.22</v>
      </c>
      <c r="E18" s="3">
        <v>5.5799999999999983</v>
      </c>
      <c r="F18" s="9">
        <f t="shared" si="0"/>
        <v>2.0905118043533032E-2</v>
      </c>
      <c r="H18">
        <f t="shared" si="1"/>
        <v>1.6810374213120973</v>
      </c>
      <c r="I18" s="10"/>
    </row>
    <row r="19" spans="1:9" x14ac:dyDescent="0.4">
      <c r="A19" s="1" t="s">
        <v>9</v>
      </c>
      <c r="B19" s="1" t="s">
        <v>4</v>
      </c>
      <c r="C19" s="2">
        <v>27.13</v>
      </c>
      <c r="E19" s="3">
        <v>5.4899999999999984</v>
      </c>
      <c r="F19" s="9">
        <f t="shared" si="0"/>
        <v>2.2250784306204269E-2</v>
      </c>
      <c r="H19">
        <f t="shared" si="1"/>
        <v>1.7892461068328818</v>
      </c>
      <c r="I19" s="10"/>
    </row>
    <row r="20" spans="1:9" x14ac:dyDescent="0.4">
      <c r="A20" s="1" t="s">
        <v>10</v>
      </c>
      <c r="B20" s="1" t="s">
        <v>4</v>
      </c>
      <c r="C20" s="2">
        <v>21.25</v>
      </c>
      <c r="E20" s="3">
        <v>4.0466666666666997</v>
      </c>
      <c r="F20" s="9">
        <f t="shared" si="0"/>
        <v>6.0510668498928805E-2</v>
      </c>
      <c r="H20">
        <f t="shared" si="1"/>
        <v>4.8658274937020787</v>
      </c>
      <c r="I20" s="10">
        <f t="shared" ref="I20" si="7">AVERAGE(H20:H22)</f>
        <v>4.3602995347581821</v>
      </c>
    </row>
    <row r="21" spans="1:9" x14ac:dyDescent="0.4">
      <c r="A21" s="1" t="s">
        <v>10</v>
      </c>
      <c r="B21" s="1" t="s">
        <v>4</v>
      </c>
      <c r="C21" s="2">
        <v>21.33</v>
      </c>
      <c r="E21" s="3">
        <v>4.1266666666666696</v>
      </c>
      <c r="F21" s="9">
        <f t="shared" si="0"/>
        <v>5.7246580641890435E-2</v>
      </c>
      <c r="H21">
        <f t="shared" si="1"/>
        <v>4.6033533080645892</v>
      </c>
      <c r="I21" s="10"/>
    </row>
    <row r="22" spans="1:9" x14ac:dyDescent="0.4">
      <c r="A22" s="1" t="s">
        <v>10</v>
      </c>
      <c r="B22" s="1" t="s">
        <v>4</v>
      </c>
      <c r="C22" s="2">
        <v>21.68</v>
      </c>
      <c r="E22" s="3">
        <v>4.4766666666666701</v>
      </c>
      <c r="F22" s="9">
        <f t="shared" si="0"/>
        <v>4.4914756830591179E-2</v>
      </c>
      <c r="H22">
        <f t="shared" si="1"/>
        <v>3.6117178025078776</v>
      </c>
      <c r="I22" s="10"/>
    </row>
    <row r="23" spans="1:9" x14ac:dyDescent="0.4">
      <c r="A23" s="1" t="s">
        <v>11</v>
      </c>
      <c r="B23" s="1" t="s">
        <v>4</v>
      </c>
      <c r="C23" s="2">
        <v>25.08</v>
      </c>
      <c r="E23" s="3">
        <v>3.7699999999999996</v>
      </c>
      <c r="F23" s="9">
        <f t="shared" si="0"/>
        <v>7.3302184326992453E-2</v>
      </c>
      <c r="H23">
        <f t="shared" si="1"/>
        <v>5.8944280850741482</v>
      </c>
      <c r="I23" s="10">
        <f t="shared" ref="I23" si="8">AVERAGE(H23:H25)</f>
        <v>4.9223176737362833</v>
      </c>
    </row>
    <row r="24" spans="1:9" x14ac:dyDescent="0.4">
      <c r="A24" s="1" t="s">
        <v>11</v>
      </c>
      <c r="B24" s="1" t="s">
        <v>4</v>
      </c>
      <c r="C24" s="2">
        <v>25.67</v>
      </c>
      <c r="E24" s="3">
        <v>4.360000000000003</v>
      </c>
      <c r="F24" s="9">
        <f t="shared" si="0"/>
        <v>4.8697786228781147E-2</v>
      </c>
      <c r="H24">
        <f t="shared" si="1"/>
        <v>3.9159214894250338</v>
      </c>
      <c r="I24" s="10"/>
    </row>
    <row r="25" spans="1:9" x14ac:dyDescent="0.4">
      <c r="A25" s="1" t="s">
        <v>11</v>
      </c>
      <c r="B25" s="1" t="s">
        <v>4</v>
      </c>
      <c r="C25" s="2">
        <v>25.33</v>
      </c>
      <c r="E25" s="3">
        <v>4.0199999999999996</v>
      </c>
      <c r="F25" s="9">
        <f t="shared" si="0"/>
        <v>6.1639544030834978E-2</v>
      </c>
      <c r="H25">
        <f t="shared" si="1"/>
        <v>4.9566034467096687</v>
      </c>
      <c r="I25" s="10"/>
    </row>
    <row r="26" spans="1:9" x14ac:dyDescent="0.4">
      <c r="A26" s="1" t="s">
        <v>3</v>
      </c>
      <c r="B26" s="1" t="s">
        <v>12</v>
      </c>
      <c r="C26" s="2">
        <v>31.72</v>
      </c>
      <c r="E26" s="3">
        <v>10.946666666666669</v>
      </c>
      <c r="F26" s="9">
        <f t="shared" si="0"/>
        <v>5.0666975544909451E-4</v>
      </c>
      <c r="G26" s="9">
        <f>AVERAGE(F26:F37)</f>
        <v>8.813763098024116E-4</v>
      </c>
      <c r="H26">
        <f>F26/$G$26</f>
        <v>0.57486200821835176</v>
      </c>
      <c r="I26" s="10">
        <f>AVERAGE(H26:H28)</f>
        <v>0.65386692656511913</v>
      </c>
    </row>
    <row r="27" spans="1:9" x14ac:dyDescent="0.4">
      <c r="A27" s="1" t="s">
        <v>3</v>
      </c>
      <c r="B27" s="1" t="s">
        <v>12</v>
      </c>
      <c r="C27" s="2">
        <v>31.58</v>
      </c>
      <c r="E27" s="3">
        <v>10.806666666666668</v>
      </c>
      <c r="F27" s="9">
        <f t="shared" si="0"/>
        <v>5.5830199558930911E-4</v>
      </c>
      <c r="H27">
        <f t="shared" ref="H27:H49" si="9">F27/$G$26</f>
        <v>0.63344338777890474</v>
      </c>
      <c r="I27" s="10"/>
    </row>
    <row r="28" spans="1:9" x14ac:dyDescent="0.4">
      <c r="A28" s="1" t="s">
        <v>3</v>
      </c>
      <c r="B28" s="1" t="s">
        <v>12</v>
      </c>
      <c r="C28" s="2">
        <v>31.33</v>
      </c>
      <c r="E28" s="3">
        <v>10.556666666666668</v>
      </c>
      <c r="F28" s="9">
        <f t="shared" si="0"/>
        <v>6.6393670547502395E-4</v>
      </c>
      <c r="H28">
        <f t="shared" si="9"/>
        <v>0.75329538369810101</v>
      </c>
      <c r="I28" s="10"/>
    </row>
    <row r="29" spans="1:9" x14ac:dyDescent="0.4">
      <c r="A29" s="1" t="s">
        <v>5</v>
      </c>
      <c r="B29" s="1" t="s">
        <v>12</v>
      </c>
      <c r="C29" s="2">
        <v>31.93</v>
      </c>
      <c r="E29" s="3">
        <v>11.116666666666667</v>
      </c>
      <c r="F29" s="9">
        <f t="shared" si="0"/>
        <v>4.5034970389938437E-4</v>
      </c>
      <c r="H29">
        <f t="shared" si="9"/>
        <v>0.51096188868559955</v>
      </c>
      <c r="I29" s="10">
        <f t="shared" ref="I29" si="10">AVERAGE(H29:H31)</f>
        <v>0.87605215045936602</v>
      </c>
    </row>
    <row r="30" spans="1:9" x14ac:dyDescent="0.4">
      <c r="A30" s="1" t="s">
        <v>5</v>
      </c>
      <c r="B30" s="1" t="s">
        <v>12</v>
      </c>
      <c r="C30" s="2">
        <v>30.93</v>
      </c>
      <c r="E30" s="3">
        <v>10.116666666666667</v>
      </c>
      <c r="F30" s="9">
        <f t="shared" si="0"/>
        <v>9.0069940779876896E-4</v>
      </c>
      <c r="H30">
        <f t="shared" si="9"/>
        <v>1.0219237773711993</v>
      </c>
      <c r="I30" s="10"/>
    </row>
    <row r="31" spans="1:9" x14ac:dyDescent="0.4">
      <c r="A31" s="1" t="s">
        <v>5</v>
      </c>
      <c r="B31" s="1" t="s">
        <v>12</v>
      </c>
      <c r="C31" s="2">
        <v>30.83</v>
      </c>
      <c r="E31" s="3">
        <v>10.016666666666666</v>
      </c>
      <c r="F31" s="9">
        <f t="shared" si="0"/>
        <v>9.6534572300087612E-4</v>
      </c>
      <c r="H31">
        <f t="shared" si="9"/>
        <v>1.0952707853212993</v>
      </c>
      <c r="I31" s="10"/>
    </row>
    <row r="32" spans="1:9" x14ac:dyDescent="0.4">
      <c r="A32" s="1" t="s">
        <v>6</v>
      </c>
      <c r="B32" s="1" t="s">
        <v>12</v>
      </c>
      <c r="C32" s="2">
        <v>30.04</v>
      </c>
      <c r="E32" s="3">
        <v>9.2466666666666661</v>
      </c>
      <c r="F32" s="9">
        <f t="shared" si="0"/>
        <v>1.6461748920990227E-3</v>
      </c>
      <c r="H32">
        <f t="shared" si="9"/>
        <v>1.8677321749980607</v>
      </c>
      <c r="I32" s="10">
        <f t="shared" ref="I32" si="11">AVERAGE(H32:H34)</f>
        <v>1.7492175413717961</v>
      </c>
    </row>
    <row r="33" spans="1:9" x14ac:dyDescent="0.4">
      <c r="A33" s="1" t="s">
        <v>6</v>
      </c>
      <c r="B33" s="1" t="s">
        <v>12</v>
      </c>
      <c r="C33" s="2">
        <v>30.14</v>
      </c>
      <c r="E33" s="3">
        <v>9.3466666666666676</v>
      </c>
      <c r="F33" s="9">
        <f t="shared" si="0"/>
        <v>1.535935484167931E-3</v>
      </c>
      <c r="H33">
        <f t="shared" si="9"/>
        <v>1.7426557386279868</v>
      </c>
      <c r="I33" s="10"/>
    </row>
    <row r="34" spans="1:9" x14ac:dyDescent="0.4">
      <c r="A34" s="1" t="s">
        <v>6</v>
      </c>
      <c r="B34" s="1" t="s">
        <v>12</v>
      </c>
      <c r="C34" s="2">
        <v>30.23</v>
      </c>
      <c r="E34" s="3">
        <v>9.4366666666666674</v>
      </c>
      <c r="F34" s="9">
        <f t="shared" si="0"/>
        <v>1.4430463287008091E-3</v>
      </c>
      <c r="H34">
        <f t="shared" si="9"/>
        <v>1.637264710489341</v>
      </c>
      <c r="I34" s="10"/>
    </row>
    <row r="35" spans="1:9" x14ac:dyDescent="0.4">
      <c r="A35" s="1" t="s">
        <v>18</v>
      </c>
      <c r="B35" s="1" t="s">
        <v>12</v>
      </c>
      <c r="C35" s="2">
        <f>AVERAGE(C26:C34)</f>
        <v>30.970000000000002</v>
      </c>
      <c r="E35" s="3">
        <v>9.9662962962962993</v>
      </c>
      <c r="F35" s="9">
        <f t="shared" si="0"/>
        <v>9.9964516354868172E-4</v>
      </c>
      <c r="H35">
        <f t="shared" si="9"/>
        <v>1.1341865584891699</v>
      </c>
      <c r="I35" s="10">
        <f t="shared" ref="I35" si="12">AVERAGE(H35:H37)</f>
        <v>0.72086338160371832</v>
      </c>
    </row>
    <row r="36" spans="1:9" x14ac:dyDescent="0.4">
      <c r="A36" s="1" t="s">
        <v>18</v>
      </c>
      <c r="B36" s="1" t="s">
        <v>12</v>
      </c>
      <c r="C36" s="2">
        <v>29.98</v>
      </c>
      <c r="E36" s="3">
        <v>11.456666666666667</v>
      </c>
      <c r="F36" s="9">
        <f t="shared" si="0"/>
        <v>3.5579487086595307E-4</v>
      </c>
      <c r="H36">
        <f t="shared" si="9"/>
        <v>0.40368100084935998</v>
      </c>
      <c r="I36" s="10"/>
    </row>
    <row r="37" spans="1:9" x14ac:dyDescent="0.4">
      <c r="A37" s="1" t="s">
        <v>18</v>
      </c>
      <c r="B37" s="1" t="s">
        <v>12</v>
      </c>
      <c r="C37" s="2">
        <v>29.35</v>
      </c>
      <c r="E37" s="3">
        <v>10.826666666666668</v>
      </c>
      <c r="F37" s="9">
        <f t="shared" si="0"/>
        <v>5.5061568703408355E-4</v>
      </c>
      <c r="H37">
        <f t="shared" si="9"/>
        <v>0.6247225854726246</v>
      </c>
      <c r="I37" s="10"/>
    </row>
    <row r="38" spans="1:9" x14ac:dyDescent="0.4">
      <c r="A38" s="1" t="s">
        <v>8</v>
      </c>
      <c r="B38" s="1" t="s">
        <v>12</v>
      </c>
      <c r="C38" s="2">
        <v>30.88</v>
      </c>
      <c r="E38" s="3">
        <v>10.576666666666664</v>
      </c>
      <c r="F38" s="9">
        <f t="shared" si="0"/>
        <v>6.5479609265304574E-4</v>
      </c>
      <c r="H38">
        <f t="shared" si="9"/>
        <v>0.74292454354694304</v>
      </c>
      <c r="I38" s="10">
        <f t="shared" ref="I38" si="13">AVERAGE(H38:H40)</f>
        <v>0.86843024688980408</v>
      </c>
    </row>
    <row r="39" spans="1:9" x14ac:dyDescent="0.4">
      <c r="A39" s="1" t="s">
        <v>8</v>
      </c>
      <c r="B39" s="1" t="s">
        <v>12</v>
      </c>
      <c r="C39" s="2">
        <v>30.69</v>
      </c>
      <c r="E39" s="3">
        <v>10.386666666666667</v>
      </c>
      <c r="F39" s="9">
        <f t="shared" si="0"/>
        <v>7.4696762379101154E-4</v>
      </c>
      <c r="H39">
        <f t="shared" si="9"/>
        <v>0.84750136290646161</v>
      </c>
      <c r="I39" s="10"/>
    </row>
    <row r="40" spans="1:9" x14ac:dyDescent="0.4">
      <c r="A40" s="1" t="s">
        <v>8</v>
      </c>
      <c r="B40" s="1" t="s">
        <v>12</v>
      </c>
      <c r="C40" s="2">
        <v>30.43</v>
      </c>
      <c r="E40" s="3">
        <v>10.126666666666665</v>
      </c>
      <c r="F40" s="9">
        <f t="shared" si="0"/>
        <v>8.9447782252954119E-4</v>
      </c>
      <c r="H40">
        <f t="shared" si="9"/>
        <v>1.0148648342160078</v>
      </c>
      <c r="I40" s="10"/>
    </row>
    <row r="41" spans="1:9" x14ac:dyDescent="0.4">
      <c r="A41" s="1" t="s">
        <v>9</v>
      </c>
      <c r="B41" s="1" t="s">
        <v>12</v>
      </c>
      <c r="C41" s="2">
        <v>29.150000000000002</v>
      </c>
      <c r="D41" s="3"/>
      <c r="E41" s="3">
        <v>7.5100000000000016</v>
      </c>
      <c r="F41" s="9">
        <f t="shared" si="0"/>
        <v>5.4861127958515466E-3</v>
      </c>
      <c r="H41">
        <f t="shared" si="9"/>
        <v>6.2244840652472639</v>
      </c>
      <c r="I41" s="10">
        <f t="shared" ref="I41" si="14">AVERAGE(H41:H43)</f>
        <v>3.6128939322524918</v>
      </c>
    </row>
    <row r="42" spans="1:9" x14ac:dyDescent="0.4">
      <c r="A42" s="1" t="s">
        <v>9</v>
      </c>
      <c r="B42" s="1" t="s">
        <v>12</v>
      </c>
      <c r="C42" s="2">
        <v>30.68</v>
      </c>
      <c r="D42" s="3"/>
      <c r="E42" s="3">
        <v>9.0399999999999991</v>
      </c>
      <c r="F42" s="9">
        <f t="shared" si="0"/>
        <v>1.8997166941646217E-3</v>
      </c>
      <c r="H42">
        <f t="shared" si="9"/>
        <v>2.1553979532198948</v>
      </c>
      <c r="I42" s="10"/>
    </row>
    <row r="43" spans="1:9" x14ac:dyDescent="0.4">
      <c r="A43" s="1" t="s">
        <v>9</v>
      </c>
      <c r="B43" s="1" t="s">
        <v>12</v>
      </c>
      <c r="C43" s="2">
        <v>30.490000000000002</v>
      </c>
      <c r="D43" s="3"/>
      <c r="E43" s="3">
        <v>8.8500000000000014</v>
      </c>
      <c r="F43" s="9">
        <f t="shared" si="0"/>
        <v>2.1671278751325073E-3</v>
      </c>
      <c r="H43">
        <f t="shared" si="9"/>
        <v>2.458799778290317</v>
      </c>
      <c r="I43" s="10"/>
    </row>
    <row r="44" spans="1:9" x14ac:dyDescent="0.4">
      <c r="A44" s="1" t="s">
        <v>10</v>
      </c>
      <c r="B44" s="1" t="s">
        <v>12</v>
      </c>
      <c r="C44" s="2">
        <v>30.31</v>
      </c>
      <c r="E44" s="3">
        <v>13.106666666666666</v>
      </c>
      <c r="F44" s="9">
        <f t="shared" si="0"/>
        <v>1.1337053345197149E-4</v>
      </c>
      <c r="H44">
        <f t="shared" si="9"/>
        <v>0.12862897741985721</v>
      </c>
      <c r="I44" s="10">
        <f t="shared" ref="I44" si="15">AVERAGE(H44:H46)</f>
        <v>0.14790782012268208</v>
      </c>
    </row>
    <row r="45" spans="1:9" x14ac:dyDescent="0.4">
      <c r="A45" s="1" t="s">
        <v>10</v>
      </c>
      <c r="B45" s="1" t="s">
        <v>12</v>
      </c>
      <c r="C45" s="2">
        <v>30.53</v>
      </c>
      <c r="E45" s="3">
        <v>13.326666666666668</v>
      </c>
      <c r="F45" s="9">
        <f t="shared" si="0"/>
        <v>9.7336021532372623E-5</v>
      </c>
      <c r="H45">
        <f t="shared" si="9"/>
        <v>0.11043639413702142</v>
      </c>
      <c r="I45" s="10"/>
    </row>
    <row r="46" spans="1:9" x14ac:dyDescent="0.4">
      <c r="A46" s="1" t="s">
        <v>10</v>
      </c>
      <c r="B46" s="1" t="s">
        <v>12</v>
      </c>
      <c r="C46" s="2">
        <v>29.64</v>
      </c>
      <c r="E46" s="3">
        <v>12.436666666666667</v>
      </c>
      <c r="F46" s="9">
        <f t="shared" si="0"/>
        <v>1.8038079108760108E-4</v>
      </c>
      <c r="H46">
        <f t="shared" si="9"/>
        <v>0.20465808881116757</v>
      </c>
      <c r="I46" s="10"/>
    </row>
    <row r="47" spans="1:9" x14ac:dyDescent="0.4">
      <c r="A47" s="1" t="s">
        <v>20</v>
      </c>
      <c r="B47" s="1" t="s">
        <v>12</v>
      </c>
      <c r="C47" s="2">
        <v>29.65</v>
      </c>
      <c r="E47" s="3">
        <f>C47-21.31</f>
        <v>8.34</v>
      </c>
      <c r="F47" s="9">
        <f t="shared" si="0"/>
        <v>3.0860988744663169E-3</v>
      </c>
      <c r="H47">
        <f t="shared" si="9"/>
        <v>3.5014543052083664</v>
      </c>
      <c r="I47" s="10">
        <f t="shared" ref="I47" si="16">AVERAGE(H47:H49)</f>
        <v>3.3808437658694128</v>
      </c>
    </row>
    <row r="48" spans="1:9" x14ac:dyDescent="0.4">
      <c r="A48" s="1" t="s">
        <v>20</v>
      </c>
      <c r="B48" s="1" t="s">
        <v>12</v>
      </c>
      <c r="C48" s="2">
        <v>29.83</v>
      </c>
      <c r="E48" s="3">
        <f t="shared" ref="E48:E49" si="17">C48-21.31</f>
        <v>8.52</v>
      </c>
      <c r="F48" s="9">
        <f t="shared" si="0"/>
        <v>2.7241087233406372E-3</v>
      </c>
      <c r="H48">
        <f t="shared" si="9"/>
        <v>3.0907442065822401</v>
      </c>
      <c r="I48" s="10"/>
    </row>
    <row r="49" spans="1:9" x14ac:dyDescent="0.4">
      <c r="A49" s="1" t="s">
        <v>20</v>
      </c>
      <c r="B49" s="1" t="s">
        <v>12</v>
      </c>
      <c r="C49" s="2">
        <v>29.63</v>
      </c>
      <c r="E49" s="3">
        <f t="shared" si="17"/>
        <v>8.32</v>
      </c>
      <c r="F49" s="9">
        <f t="shared" si="0"/>
        <v>3.1291792093344601E-3</v>
      </c>
      <c r="H49">
        <f t="shared" si="9"/>
        <v>3.5503327858176319</v>
      </c>
      <c r="I49" s="10"/>
    </row>
    <row r="50" spans="1:9" x14ac:dyDescent="0.4">
      <c r="A50" s="1" t="s">
        <v>3</v>
      </c>
      <c r="B50" s="1" t="s">
        <v>13</v>
      </c>
      <c r="C50" s="2">
        <v>20.58</v>
      </c>
      <c r="D50" s="3">
        <v>20.77333333333333</v>
      </c>
      <c r="E50" s="3"/>
      <c r="F50" s="9"/>
    </row>
    <row r="51" spans="1:9" x14ac:dyDescent="0.4">
      <c r="A51" s="1" t="s">
        <v>3</v>
      </c>
      <c r="B51" s="1" t="s">
        <v>13</v>
      </c>
      <c r="C51" s="2">
        <v>20.94</v>
      </c>
      <c r="D51" s="3"/>
      <c r="E51" s="3"/>
      <c r="F51" s="9"/>
    </row>
    <row r="52" spans="1:9" x14ac:dyDescent="0.4">
      <c r="A52" s="1" t="s">
        <v>3</v>
      </c>
      <c r="B52" s="1" t="s">
        <v>13</v>
      </c>
      <c r="C52" s="2">
        <v>20.8</v>
      </c>
      <c r="D52" s="3"/>
      <c r="E52" s="3"/>
      <c r="F52" s="9"/>
    </row>
    <row r="53" spans="1:9" x14ac:dyDescent="0.4">
      <c r="A53" s="1" t="s">
        <v>5</v>
      </c>
      <c r="B53" s="1" t="s">
        <v>13</v>
      </c>
      <c r="C53" s="2">
        <v>20.48</v>
      </c>
      <c r="D53" s="3">
        <v>20.813333333333333</v>
      </c>
      <c r="E53" s="3"/>
      <c r="F53" s="9"/>
    </row>
    <row r="54" spans="1:9" x14ac:dyDescent="0.4">
      <c r="A54" s="1" t="s">
        <v>5</v>
      </c>
      <c r="B54" s="1" t="s">
        <v>13</v>
      </c>
      <c r="C54" s="2">
        <v>21.08</v>
      </c>
      <c r="D54" s="3"/>
      <c r="E54" s="3"/>
      <c r="F54" s="9"/>
    </row>
    <row r="55" spans="1:9" x14ac:dyDescent="0.4">
      <c r="A55" s="1" t="s">
        <v>5</v>
      </c>
      <c r="B55" s="1" t="s">
        <v>13</v>
      </c>
      <c r="C55" s="2">
        <v>20.88</v>
      </c>
      <c r="D55" s="3"/>
      <c r="E55" s="3"/>
      <c r="F55" s="9"/>
    </row>
    <row r="56" spans="1:9" x14ac:dyDescent="0.4">
      <c r="A56" s="1" t="s">
        <v>6</v>
      </c>
      <c r="B56" s="1" t="s">
        <v>13</v>
      </c>
      <c r="C56" s="2">
        <v>21.09</v>
      </c>
      <c r="D56" s="3">
        <v>20.793333333333333</v>
      </c>
      <c r="E56" s="3"/>
      <c r="F56" s="9"/>
    </row>
    <row r="57" spans="1:9" x14ac:dyDescent="0.4">
      <c r="A57" s="1" t="s">
        <v>6</v>
      </c>
      <c r="B57" s="1" t="s">
        <v>13</v>
      </c>
      <c r="C57" s="2">
        <v>20.65</v>
      </c>
      <c r="D57" s="3"/>
      <c r="E57" s="3"/>
      <c r="F57" s="9"/>
    </row>
    <row r="58" spans="1:9" x14ac:dyDescent="0.4">
      <c r="A58" s="1" t="s">
        <v>6</v>
      </c>
      <c r="B58" s="1" t="s">
        <v>13</v>
      </c>
      <c r="C58" s="2">
        <v>20.64</v>
      </c>
      <c r="D58" s="3"/>
      <c r="E58" s="3"/>
      <c r="F58" s="9"/>
    </row>
    <row r="59" spans="1:9" x14ac:dyDescent="0.4">
      <c r="A59" s="1" t="s">
        <v>18</v>
      </c>
      <c r="B59" s="1" t="s">
        <v>13</v>
      </c>
      <c r="C59" s="2">
        <v>18.75</v>
      </c>
      <c r="D59" s="3">
        <v>18.523333333333333</v>
      </c>
      <c r="E59" s="3"/>
      <c r="F59" s="9"/>
    </row>
    <row r="60" spans="1:9" x14ac:dyDescent="0.4">
      <c r="A60" s="1" t="s">
        <v>18</v>
      </c>
      <c r="B60" s="1" t="s">
        <v>13</v>
      </c>
      <c r="C60" s="2">
        <v>18.53</v>
      </c>
      <c r="D60" s="3"/>
      <c r="E60" s="3"/>
      <c r="F60" s="9"/>
    </row>
    <row r="61" spans="1:9" x14ac:dyDescent="0.4">
      <c r="A61" s="1" t="s">
        <v>18</v>
      </c>
      <c r="B61" s="1" t="s">
        <v>13</v>
      </c>
      <c r="C61" s="2">
        <v>18.29</v>
      </c>
      <c r="D61" s="3"/>
      <c r="E61" s="3"/>
      <c r="F61" s="9"/>
    </row>
    <row r="62" spans="1:9" x14ac:dyDescent="0.4">
      <c r="A62" s="1" t="s">
        <v>19</v>
      </c>
      <c r="B62" s="1" t="s">
        <v>13</v>
      </c>
      <c r="C62" s="2">
        <v>21.62</v>
      </c>
      <c r="D62" s="3">
        <v>20.303333333333335</v>
      </c>
      <c r="E62" s="3"/>
      <c r="F62" s="9"/>
    </row>
    <row r="63" spans="1:9" x14ac:dyDescent="0.4">
      <c r="A63" s="1" t="s">
        <v>19</v>
      </c>
      <c r="B63" s="1" t="s">
        <v>13</v>
      </c>
      <c r="C63" s="2">
        <v>19.75</v>
      </c>
      <c r="D63" s="3"/>
      <c r="E63" s="3"/>
      <c r="F63" s="9"/>
    </row>
    <row r="64" spans="1:9" x14ac:dyDescent="0.4">
      <c r="A64" s="1" t="s">
        <v>19</v>
      </c>
      <c r="B64" s="1" t="s">
        <v>13</v>
      </c>
      <c r="C64" s="2">
        <v>19.54</v>
      </c>
      <c r="D64" s="3"/>
      <c r="E64" s="3"/>
      <c r="F64" s="9"/>
    </row>
    <row r="65" spans="1:9" x14ac:dyDescent="0.4">
      <c r="A65" s="1" t="s">
        <v>9</v>
      </c>
      <c r="B65" s="1" t="s">
        <v>13</v>
      </c>
      <c r="C65" s="2">
        <v>21.7</v>
      </c>
      <c r="D65" s="3">
        <v>21.64</v>
      </c>
      <c r="E65" s="3"/>
      <c r="F65" s="9"/>
    </row>
    <row r="66" spans="1:9" x14ac:dyDescent="0.4">
      <c r="A66" s="1" t="s">
        <v>9</v>
      </c>
      <c r="B66" s="1" t="s">
        <v>13</v>
      </c>
      <c r="C66" s="2">
        <v>21.49</v>
      </c>
      <c r="D66" s="3"/>
      <c r="E66" s="3"/>
      <c r="F66" s="9"/>
    </row>
    <row r="67" spans="1:9" x14ac:dyDescent="0.4">
      <c r="A67" s="1" t="s">
        <v>9</v>
      </c>
      <c r="B67" s="1" t="s">
        <v>13</v>
      </c>
      <c r="C67" s="2">
        <v>21.73</v>
      </c>
      <c r="D67" s="3"/>
      <c r="E67" s="3"/>
      <c r="F67" s="9"/>
    </row>
    <row r="68" spans="1:9" x14ac:dyDescent="0.4">
      <c r="A68" s="1" t="s">
        <v>10</v>
      </c>
      <c r="B68" s="1" t="s">
        <v>13</v>
      </c>
      <c r="C68" s="2">
        <v>17.27</v>
      </c>
      <c r="D68" s="3">
        <v>17.203333333333333</v>
      </c>
      <c r="E68" s="3"/>
      <c r="F68" s="9"/>
    </row>
    <row r="69" spans="1:9" x14ac:dyDescent="0.4">
      <c r="A69" s="1" t="s">
        <v>10</v>
      </c>
      <c r="B69" s="1" t="s">
        <v>13</v>
      </c>
      <c r="C69" s="2">
        <v>17.09</v>
      </c>
      <c r="D69" s="3"/>
      <c r="E69" s="3"/>
      <c r="F69" s="9"/>
    </row>
    <row r="70" spans="1:9" x14ac:dyDescent="0.4">
      <c r="A70" s="1" t="s">
        <v>10</v>
      </c>
      <c r="B70" s="1" t="s">
        <v>13</v>
      </c>
      <c r="C70" s="2">
        <v>17.25</v>
      </c>
      <c r="D70" s="3"/>
      <c r="E70" s="3"/>
      <c r="F70" s="9"/>
    </row>
    <row r="71" spans="1:9" x14ac:dyDescent="0.4">
      <c r="A71" s="1" t="s">
        <v>20</v>
      </c>
      <c r="B71" s="1" t="s">
        <v>13</v>
      </c>
      <c r="C71" s="2">
        <v>21.38</v>
      </c>
      <c r="D71" s="3">
        <v>21.31</v>
      </c>
      <c r="E71" s="3"/>
      <c r="F71" s="9"/>
    </row>
    <row r="72" spans="1:9" x14ac:dyDescent="0.4">
      <c r="A72" s="1" t="s">
        <v>20</v>
      </c>
      <c r="B72" s="1" t="s">
        <v>13</v>
      </c>
      <c r="C72" s="2">
        <v>20.309999999999999</v>
      </c>
      <c r="D72" s="3"/>
      <c r="E72" s="3"/>
      <c r="F72" s="9"/>
    </row>
    <row r="73" spans="1:9" x14ac:dyDescent="0.4">
      <c r="A73" s="1" t="s">
        <v>20</v>
      </c>
      <c r="B73" s="1" t="s">
        <v>13</v>
      </c>
      <c r="C73" s="2">
        <v>22.24</v>
      </c>
      <c r="D73" s="3"/>
      <c r="E73" s="3"/>
      <c r="F73" s="9"/>
    </row>
    <row r="74" spans="1:9" x14ac:dyDescent="0.4">
      <c r="A74" s="1" t="s">
        <v>3</v>
      </c>
      <c r="B74" s="1" t="s">
        <v>15</v>
      </c>
      <c r="C74" s="2">
        <v>29.42</v>
      </c>
      <c r="D74" s="3"/>
      <c r="E74" s="3">
        <v>8.6466666666666718</v>
      </c>
      <c r="F74" s="9">
        <f t="shared" ref="F74:F133" si="18">2^-E74</f>
        <v>2.4951345553279468E-3</v>
      </c>
      <c r="G74" s="9">
        <f>AVERAGE(F74:F85)</f>
        <v>3.0418994709737503E-3</v>
      </c>
      <c r="H74">
        <f>F74/$G$74</f>
        <v>0.82025542893079995</v>
      </c>
      <c r="I74" s="10">
        <f>AVERAGE(H74:H76)</f>
        <v>0.60823836113132568</v>
      </c>
    </row>
    <row r="75" spans="1:9" x14ac:dyDescent="0.4">
      <c r="A75" s="1" t="s">
        <v>3</v>
      </c>
      <c r="B75" s="1" t="s">
        <v>15</v>
      </c>
      <c r="C75" s="2">
        <v>29.990000000000002</v>
      </c>
      <c r="D75" s="3"/>
      <c r="E75" s="3">
        <v>9.2166666666666721</v>
      </c>
      <c r="F75" s="9">
        <f t="shared" si="18"/>
        <v>1.6807645258678267E-3</v>
      </c>
      <c r="H75">
        <f t="shared" ref="H75:H97" si="19">F75/$G$74</f>
        <v>0.55253782773097126</v>
      </c>
      <c r="I75" s="10"/>
    </row>
    <row r="76" spans="1:9" x14ac:dyDescent="0.4">
      <c r="A76" s="1" t="s">
        <v>3</v>
      </c>
      <c r="B76" s="1" t="s">
        <v>15</v>
      </c>
      <c r="C76" s="2">
        <v>30.28</v>
      </c>
      <c r="D76" s="3"/>
      <c r="E76" s="3">
        <v>9.5066666666666713</v>
      </c>
      <c r="F76" s="9">
        <f t="shared" si="18"/>
        <v>1.3747007656581885E-3</v>
      </c>
      <c r="H76">
        <f t="shared" si="19"/>
        <v>0.4519218267322061</v>
      </c>
      <c r="I76" s="10"/>
    </row>
    <row r="77" spans="1:9" x14ac:dyDescent="0.4">
      <c r="A77" s="1" t="s">
        <v>5</v>
      </c>
      <c r="B77" s="1" t="s">
        <v>15</v>
      </c>
      <c r="C77" s="2">
        <v>29.28</v>
      </c>
      <c r="D77" s="3"/>
      <c r="E77" s="3">
        <v>8.4666666666666686</v>
      </c>
      <c r="F77" s="9">
        <f t="shared" si="18"/>
        <v>2.8266977293757356E-3</v>
      </c>
      <c r="H77">
        <f t="shared" si="19"/>
        <v>0.92925415726209848</v>
      </c>
      <c r="I77" s="10">
        <f t="shared" ref="I77" si="20">AVERAGE(H77:H79)</f>
        <v>0.74745821465287321</v>
      </c>
    </row>
    <row r="78" spans="1:9" x14ac:dyDescent="0.4">
      <c r="A78" s="1" t="s">
        <v>5</v>
      </c>
      <c r="B78" s="1" t="s">
        <v>15</v>
      </c>
      <c r="C78" s="2">
        <v>29.630000000000003</v>
      </c>
      <c r="D78" s="3"/>
      <c r="E78" s="3">
        <v>8.81666666666667</v>
      </c>
      <c r="F78" s="9">
        <f t="shared" si="18"/>
        <v>2.2177820880290521E-3</v>
      </c>
      <c r="H78">
        <f t="shared" si="19"/>
        <v>0.72907803469228794</v>
      </c>
      <c r="I78" s="10"/>
    </row>
    <row r="79" spans="1:9" x14ac:dyDescent="0.4">
      <c r="A79" s="1" t="s">
        <v>5</v>
      </c>
      <c r="B79" s="1" t="s">
        <v>15</v>
      </c>
      <c r="C79" s="2">
        <v>29.950000000000003</v>
      </c>
      <c r="D79" s="3"/>
      <c r="E79" s="3">
        <v>9.1366666666666703</v>
      </c>
      <c r="F79" s="9">
        <f t="shared" si="18"/>
        <v>1.7765984257778898E-3</v>
      </c>
      <c r="H79">
        <f t="shared" si="19"/>
        <v>0.58404245200423355</v>
      </c>
      <c r="I79" s="10"/>
    </row>
    <row r="80" spans="1:9" x14ac:dyDescent="0.4">
      <c r="A80" s="1" t="s">
        <v>6</v>
      </c>
      <c r="B80" s="1" t="s">
        <v>15</v>
      </c>
      <c r="C80" s="2">
        <v>29.049999999999997</v>
      </c>
      <c r="D80" s="3"/>
      <c r="E80" s="3">
        <v>8.2566666666666642</v>
      </c>
      <c r="F80" s="9">
        <f t="shared" si="18"/>
        <v>3.2696078630408288E-3</v>
      </c>
      <c r="H80">
        <f t="shared" si="19"/>
        <v>1.0748573035499382</v>
      </c>
      <c r="I80" s="10">
        <f t="shared" ref="I80" si="21">AVERAGE(H80:H82)</f>
        <v>0.82960306418409502</v>
      </c>
    </row>
    <row r="81" spans="1:9" x14ac:dyDescent="0.4">
      <c r="A81" s="1" t="s">
        <v>6</v>
      </c>
      <c r="B81" s="1" t="s">
        <v>15</v>
      </c>
      <c r="C81" s="2">
        <v>29.490000000000002</v>
      </c>
      <c r="D81" s="3"/>
      <c r="E81" s="3">
        <v>8.696666666666669</v>
      </c>
      <c r="F81" s="9">
        <f t="shared" si="18"/>
        <v>2.4101411125470092E-3</v>
      </c>
      <c r="H81">
        <f t="shared" si="19"/>
        <v>0.79231451780209317</v>
      </c>
      <c r="I81" s="10"/>
    </row>
    <row r="82" spans="1:9" x14ac:dyDescent="0.4">
      <c r="A82" s="1" t="s">
        <v>6</v>
      </c>
      <c r="B82" s="1" t="s">
        <v>15</v>
      </c>
      <c r="C82" s="2">
        <v>29.840000000000003</v>
      </c>
      <c r="D82" s="3"/>
      <c r="E82" s="3">
        <v>9.0466666666666704</v>
      </c>
      <c r="F82" s="9">
        <f t="shared" si="18"/>
        <v>1.8909583905915637E-3</v>
      </c>
      <c r="H82">
        <f t="shared" si="19"/>
        <v>0.62163737120025342</v>
      </c>
      <c r="I82" s="10"/>
    </row>
    <row r="83" spans="1:9" x14ac:dyDescent="0.4">
      <c r="A83" s="1" t="s">
        <v>18</v>
      </c>
      <c r="B83" s="1" t="s">
        <v>15</v>
      </c>
      <c r="C83" s="2">
        <v>25.31</v>
      </c>
      <c r="D83" s="3"/>
      <c r="E83" s="3">
        <v>6.7866666666666653</v>
      </c>
      <c r="F83" s="9">
        <f t="shared" si="18"/>
        <v>9.0575296162155525E-3</v>
      </c>
      <c r="H83">
        <f t="shared" si="19"/>
        <v>2.9775900560303934</v>
      </c>
      <c r="I83" s="10">
        <f t="shared" ref="I83" si="22">AVERAGE(H83:H85)</f>
        <v>1.8147003600317053</v>
      </c>
    </row>
    <row r="84" spans="1:9" x14ac:dyDescent="0.4">
      <c r="A84" s="1" t="s">
        <v>18</v>
      </c>
      <c r="B84" s="1" t="s">
        <v>15</v>
      </c>
      <c r="C84" s="2">
        <v>26.159999999999997</v>
      </c>
      <c r="D84" s="3"/>
      <c r="E84" s="3">
        <v>7.6366666666666632</v>
      </c>
      <c r="F84" s="9">
        <f t="shared" si="18"/>
        <v>5.0249791772515873E-3</v>
      </c>
      <c r="H84">
        <f t="shared" si="19"/>
        <v>1.6519215132520564</v>
      </c>
      <c r="I84" s="10"/>
    </row>
    <row r="85" spans="1:9" x14ac:dyDescent="0.4">
      <c r="A85" s="1" t="s">
        <v>18</v>
      </c>
      <c r="B85" s="1" t="s">
        <v>15</v>
      </c>
      <c r="C85" s="2">
        <v>27.18</v>
      </c>
      <c r="D85" s="3"/>
      <c r="E85" s="3">
        <v>8.6566666666666663</v>
      </c>
      <c r="F85" s="9">
        <f t="shared" si="18"/>
        <v>2.4778994020018181E-3</v>
      </c>
      <c r="H85">
        <f t="shared" si="19"/>
        <v>0.81458951081266706</v>
      </c>
      <c r="I85" s="10"/>
    </row>
    <row r="86" spans="1:9" x14ac:dyDescent="0.4">
      <c r="A86" s="1" t="s">
        <v>8</v>
      </c>
      <c r="B86" s="1" t="s">
        <v>15</v>
      </c>
      <c r="C86" s="2">
        <v>28.009999999999998</v>
      </c>
      <c r="D86" s="3"/>
      <c r="E86" s="3">
        <v>7.7066666666666634</v>
      </c>
      <c r="F86" s="9">
        <f t="shared" si="18"/>
        <v>4.7869861036294236E-3</v>
      </c>
      <c r="H86">
        <f t="shared" si="19"/>
        <v>1.5736832033101507</v>
      </c>
      <c r="I86" s="10">
        <f t="shared" ref="I86" si="23">AVERAGE(H86:H88)</f>
        <v>1.1953534432540738</v>
      </c>
    </row>
    <row r="87" spans="1:9" x14ac:dyDescent="0.4">
      <c r="A87" s="1" t="s">
        <v>8</v>
      </c>
      <c r="B87" s="1" t="s">
        <v>15</v>
      </c>
      <c r="C87" s="2">
        <v>28.310000000000002</v>
      </c>
      <c r="D87" s="3"/>
      <c r="E87" s="3">
        <v>8.0066666666666677</v>
      </c>
      <c r="F87" s="9">
        <f t="shared" si="18"/>
        <v>3.8882409339969877E-3</v>
      </c>
      <c r="H87">
        <f t="shared" si="19"/>
        <v>1.2782279529942233</v>
      </c>
      <c r="I87" s="10"/>
    </row>
    <row r="88" spans="1:9" x14ac:dyDescent="0.4">
      <c r="A88" s="1" t="s">
        <v>8</v>
      </c>
      <c r="B88" s="1" t="s">
        <v>15</v>
      </c>
      <c r="C88" s="2">
        <v>29.11</v>
      </c>
      <c r="D88" s="3"/>
      <c r="E88" s="3">
        <v>8.8066666666666649</v>
      </c>
      <c r="F88" s="9">
        <f t="shared" si="18"/>
        <v>2.2332079823572412E-3</v>
      </c>
      <c r="H88">
        <f t="shared" si="19"/>
        <v>0.73414917345784714</v>
      </c>
      <c r="I88" s="10"/>
    </row>
    <row r="89" spans="1:9" x14ac:dyDescent="0.4">
      <c r="A89" s="1" t="s">
        <v>9</v>
      </c>
      <c r="B89" s="1" t="s">
        <v>15</v>
      </c>
      <c r="C89" s="2">
        <v>31.200000000000003</v>
      </c>
      <c r="D89" s="3"/>
      <c r="E89" s="3">
        <v>9.5600000000000023</v>
      </c>
      <c r="F89" s="9">
        <f t="shared" si="18"/>
        <v>1.324808913523115E-3</v>
      </c>
      <c r="H89">
        <f t="shared" si="19"/>
        <v>0.4355202813783412</v>
      </c>
      <c r="I89" s="10">
        <f t="shared" ref="I89" si="24">AVERAGE(H89:H91)</f>
        <v>0.57069244123219465</v>
      </c>
    </row>
    <row r="90" spans="1:9" x14ac:dyDescent="0.4">
      <c r="A90" s="1" t="s">
        <v>9</v>
      </c>
      <c r="B90" s="1" t="s">
        <v>15</v>
      </c>
      <c r="C90" s="2">
        <v>33.17</v>
      </c>
      <c r="D90" s="3"/>
      <c r="E90" s="3">
        <v>11.530000000000001</v>
      </c>
      <c r="F90" s="9">
        <f t="shared" si="18"/>
        <v>3.3816149123801838E-4</v>
      </c>
      <c r="H90">
        <f t="shared" si="19"/>
        <v>0.11116787206967384</v>
      </c>
      <c r="I90" s="10"/>
    </row>
    <row r="91" spans="1:9" x14ac:dyDescent="0.4">
      <c r="A91" s="1" t="s">
        <v>9</v>
      </c>
      <c r="B91" s="1" t="s">
        <v>15</v>
      </c>
      <c r="C91" s="2">
        <v>29.78</v>
      </c>
      <c r="D91" s="3"/>
      <c r="E91" s="3">
        <v>8.14</v>
      </c>
      <c r="F91" s="9">
        <f t="shared" si="18"/>
        <v>3.5449967004576597E-3</v>
      </c>
      <c r="H91">
        <f t="shared" si="19"/>
        <v>1.165389170248569</v>
      </c>
      <c r="I91" s="10"/>
    </row>
    <row r="92" spans="1:9" x14ac:dyDescent="0.4">
      <c r="A92" s="1" t="s">
        <v>10</v>
      </c>
      <c r="B92" s="1" t="s">
        <v>15</v>
      </c>
      <c r="C92" s="2">
        <v>27.95</v>
      </c>
      <c r="D92" s="3"/>
      <c r="E92" s="3">
        <v>10.746666666666666</v>
      </c>
      <c r="F92" s="9">
        <f t="shared" si="18"/>
        <v>5.8201071461112602E-4</v>
      </c>
      <c r="H92">
        <f t="shared" si="19"/>
        <v>0.19133134416990349</v>
      </c>
      <c r="I92" s="10">
        <f t="shared" ref="I92" si="25">AVERAGE(H92:H94)</f>
        <v>0.1411338258357939</v>
      </c>
    </row>
    <row r="93" spans="1:9" x14ac:dyDescent="0.4">
      <c r="A93" s="1" t="s">
        <v>10</v>
      </c>
      <c r="B93" s="1" t="s">
        <v>15</v>
      </c>
      <c r="C93" s="2">
        <v>28.240000000000002</v>
      </c>
      <c r="D93" s="3"/>
      <c r="E93" s="3">
        <v>11.036666666666669</v>
      </c>
      <c r="F93" s="9">
        <f t="shared" si="18"/>
        <v>4.7602776158312449E-4</v>
      </c>
      <c r="H93">
        <f t="shared" si="19"/>
        <v>0.15649030026319116</v>
      </c>
      <c r="I93" s="10"/>
    </row>
    <row r="94" spans="1:9" x14ac:dyDescent="0.4">
      <c r="A94" s="1" t="s">
        <v>10</v>
      </c>
      <c r="B94" s="1" t="s">
        <v>15</v>
      </c>
      <c r="C94" s="2">
        <v>29.29</v>
      </c>
      <c r="D94" s="3"/>
      <c r="E94" s="3">
        <v>12.086666666666666</v>
      </c>
      <c r="F94" s="9">
        <f t="shared" si="18"/>
        <v>2.2990625424495792E-4</v>
      </c>
      <c r="H94">
        <f t="shared" si="19"/>
        <v>7.5579833074286978E-2</v>
      </c>
      <c r="I94" s="10"/>
    </row>
    <row r="95" spans="1:9" x14ac:dyDescent="0.4">
      <c r="A95" s="1" t="s">
        <v>20</v>
      </c>
      <c r="B95" s="1" t="s">
        <v>15</v>
      </c>
      <c r="C95" s="2">
        <v>28.78</v>
      </c>
      <c r="D95" s="3"/>
      <c r="E95" s="3">
        <v>7.4700000000000024</v>
      </c>
      <c r="F95" s="9">
        <f t="shared" si="18"/>
        <v>5.6403484200097413E-3</v>
      </c>
      <c r="H95">
        <f t="shared" si="19"/>
        <v>1.8542192054112145</v>
      </c>
      <c r="I95" s="10">
        <f t="shared" ref="I95" si="26">AVERAGE(H95:H97)</f>
        <v>0.83330661750006818</v>
      </c>
    </row>
    <row r="96" spans="1:9" x14ac:dyDescent="0.4">
      <c r="A96" s="1" t="s">
        <v>20</v>
      </c>
      <c r="B96" s="1" t="s">
        <v>15</v>
      </c>
      <c r="C96" s="2">
        <v>31.21</v>
      </c>
      <c r="D96" s="3"/>
      <c r="E96" s="3">
        <v>9.9000000000000021</v>
      </c>
      <c r="F96" s="9">
        <f t="shared" si="18"/>
        <v>1.0466537720080979E-3</v>
      </c>
      <c r="H96">
        <f t="shared" si="19"/>
        <v>0.34407901444325206</v>
      </c>
      <c r="I96" s="10"/>
    </row>
    <row r="97" spans="1:9" x14ac:dyDescent="0.4">
      <c r="A97" s="1" t="s">
        <v>20</v>
      </c>
      <c r="B97" s="1" t="s">
        <v>15</v>
      </c>
      <c r="C97" s="2">
        <v>31.4</v>
      </c>
      <c r="D97" s="3"/>
      <c r="E97" s="3">
        <v>10.09</v>
      </c>
      <c r="F97" s="9">
        <f t="shared" si="18"/>
        <v>9.1750268477930861E-4</v>
      </c>
      <c r="H97">
        <f t="shared" si="19"/>
        <v>0.30162163264573777</v>
      </c>
      <c r="I97" s="10"/>
    </row>
    <row r="98" spans="1:9" x14ac:dyDescent="0.4">
      <c r="A98" s="1" t="s">
        <v>3</v>
      </c>
      <c r="B98" s="1" t="s">
        <v>14</v>
      </c>
      <c r="C98" s="2">
        <v>26.23</v>
      </c>
      <c r="E98" s="3">
        <v>5.4566666666666706</v>
      </c>
      <c r="F98" s="9">
        <f t="shared" si="18"/>
        <v>2.2770871735420938E-2</v>
      </c>
      <c r="G98" s="9">
        <f>AVERAGE(F98:F109)</f>
        <v>2.2299818423899522E-2</v>
      </c>
      <c r="H98">
        <f>F98/$G$98</f>
        <v>1.0211236388820355</v>
      </c>
      <c r="I98" s="10">
        <f>AVERAGE(H98:H100)</f>
        <v>0.98013490623350352</v>
      </c>
    </row>
    <row r="99" spans="1:9" x14ac:dyDescent="0.4">
      <c r="A99" s="1" t="s">
        <v>3</v>
      </c>
      <c r="B99" s="1" t="s">
        <v>14</v>
      </c>
      <c r="C99" s="2">
        <v>26.45</v>
      </c>
      <c r="E99" s="3">
        <v>5.6766666666666694</v>
      </c>
      <c r="F99" s="9">
        <f t="shared" si="18"/>
        <v>1.9550283429589803E-2</v>
      </c>
      <c r="H99">
        <f>F99/$G$98</f>
        <v>0.87670146267366267</v>
      </c>
      <c r="I99" s="10"/>
    </row>
    <row r="100" spans="1:9" x14ac:dyDescent="0.4">
      <c r="A100" s="1" t="s">
        <v>3</v>
      </c>
      <c r="B100" s="1" t="s">
        <v>14</v>
      </c>
      <c r="C100" s="2">
        <v>26.2</v>
      </c>
      <c r="E100" s="3">
        <v>5.4266666666666694</v>
      </c>
      <c r="F100" s="9">
        <f t="shared" si="18"/>
        <v>2.3249336154787994E-2</v>
      </c>
      <c r="H100">
        <f>F100/$G$98</f>
        <v>1.0425796171448123</v>
      </c>
      <c r="I100" s="10"/>
    </row>
    <row r="101" spans="1:9" x14ac:dyDescent="0.4">
      <c r="A101" s="1" t="s">
        <v>5</v>
      </c>
      <c r="B101" s="1" t="s">
        <v>14</v>
      </c>
      <c r="C101" s="2">
        <v>26.42</v>
      </c>
      <c r="E101" s="3">
        <v>5.6066666666666691</v>
      </c>
      <c r="F101" s="9">
        <f t="shared" si="18"/>
        <v>2.0522258685600023E-2</v>
      </c>
      <c r="H101">
        <f>F101/$G$98</f>
        <v>0.9202881519252899</v>
      </c>
      <c r="I101" s="10">
        <f t="shared" ref="I101" si="27">AVERAGE(H101:H103)</f>
        <v>0.86055313447036974</v>
      </c>
    </row>
    <row r="102" spans="1:9" x14ac:dyDescent="0.4">
      <c r="A102" s="1" t="s">
        <v>5</v>
      </c>
      <c r="B102" s="1" t="s">
        <v>14</v>
      </c>
      <c r="C102" s="2">
        <v>26.65</v>
      </c>
      <c r="E102" s="3">
        <v>5.836666666666666</v>
      </c>
      <c r="F102" s="9">
        <f t="shared" si="18"/>
        <v>1.7497993813230629E-2</v>
      </c>
      <c r="H102">
        <f>F102/$G$98</f>
        <v>0.78466978881215443</v>
      </c>
      <c r="I102" s="10"/>
    </row>
    <row r="103" spans="1:9" x14ac:dyDescent="0.4">
      <c r="A103" s="1" t="s">
        <v>5</v>
      </c>
      <c r="B103" s="1" t="s">
        <v>14</v>
      </c>
      <c r="C103" s="2">
        <v>26.49</v>
      </c>
      <c r="E103" s="3">
        <v>5.6766666666666659</v>
      </c>
      <c r="F103" s="9">
        <f t="shared" si="18"/>
        <v>1.9550283429589855E-2</v>
      </c>
      <c r="H103">
        <f>F103/$G$98</f>
        <v>0.876701462673665</v>
      </c>
      <c r="I103" s="10"/>
    </row>
    <row r="104" spans="1:9" x14ac:dyDescent="0.4">
      <c r="A104" s="1" t="s">
        <v>6</v>
      </c>
      <c r="B104" s="1" t="s">
        <v>14</v>
      </c>
      <c r="C104" s="2">
        <v>25.58</v>
      </c>
      <c r="E104" s="3">
        <v>4.7866666666666653</v>
      </c>
      <c r="F104" s="9">
        <f t="shared" si="18"/>
        <v>3.6230118464862203E-2</v>
      </c>
      <c r="H104">
        <f>F104/$G$98</f>
        <v>1.6246822183104896</v>
      </c>
      <c r="I104" s="10">
        <f t="shared" ref="I104" si="28">AVERAGE(H104:H106)</f>
        <v>2.0373394522424166</v>
      </c>
    </row>
    <row r="105" spans="1:9" x14ac:dyDescent="0.4">
      <c r="A105" s="1" t="s">
        <v>6</v>
      </c>
      <c r="B105" s="1" t="s">
        <v>14</v>
      </c>
      <c r="C105" s="2">
        <v>25.16</v>
      </c>
      <c r="E105" s="3">
        <v>4.3666666666666671</v>
      </c>
      <c r="F105" s="9">
        <f t="shared" si="18"/>
        <v>4.8473273807304193E-2</v>
      </c>
      <c r="H105">
        <f>F105/$G$98</f>
        <v>2.1737071076486267</v>
      </c>
      <c r="I105" s="10"/>
    </row>
    <row r="106" spans="1:9" x14ac:dyDescent="0.4">
      <c r="A106" s="1" t="s">
        <v>6</v>
      </c>
      <c r="B106" s="1" t="s">
        <v>14</v>
      </c>
      <c r="C106" s="2">
        <v>25.07</v>
      </c>
      <c r="E106" s="3">
        <v>4.2766666666666673</v>
      </c>
      <c r="F106" s="9">
        <f t="shared" si="18"/>
        <v>5.1593507286392025E-2</v>
      </c>
      <c r="H106">
        <f>F106/$G$98</f>
        <v>2.313629030768134</v>
      </c>
      <c r="I106" s="10"/>
    </row>
    <row r="107" spans="1:9" x14ac:dyDescent="0.4">
      <c r="A107" s="1" t="s">
        <v>18</v>
      </c>
      <c r="B107" s="1" t="s">
        <v>14</v>
      </c>
      <c r="C107" s="2">
        <v>27.04</v>
      </c>
      <c r="E107" s="3">
        <v>8.5166666666666657</v>
      </c>
      <c r="F107" s="9">
        <f t="shared" si="18"/>
        <v>2.7304100276934005E-3</v>
      </c>
      <c r="H107">
        <f>F107/$G$98</f>
        <v>0.12244090852179861</v>
      </c>
      <c r="I107" s="10">
        <f t="shared" ref="I107" si="29">AVERAGE(H107:H109)</f>
        <v>0.12197250705370999</v>
      </c>
    </row>
    <row r="108" spans="1:9" x14ac:dyDescent="0.4">
      <c r="A108" s="1" t="s">
        <v>18</v>
      </c>
      <c r="B108" s="1" t="s">
        <v>14</v>
      </c>
      <c r="C108" s="2">
        <v>27.12</v>
      </c>
      <c r="E108" s="3">
        <v>8.5966666666666676</v>
      </c>
      <c r="F108" s="9">
        <f t="shared" si="18"/>
        <v>2.5831252853955843E-3</v>
      </c>
      <c r="H108">
        <f>F108/$G$98</f>
        <v>0.1158361577790766</v>
      </c>
      <c r="I108" s="10"/>
    </row>
    <row r="109" spans="1:9" x14ac:dyDescent="0.4">
      <c r="A109" s="1" t="s">
        <v>18</v>
      </c>
      <c r="B109" s="1" t="s">
        <v>14</v>
      </c>
      <c r="C109" s="2">
        <v>26.98</v>
      </c>
      <c r="E109" s="3">
        <v>8.456666666666667</v>
      </c>
      <c r="F109" s="9">
        <f t="shared" si="18"/>
        <v>2.846358966927625E-3</v>
      </c>
      <c r="H109">
        <f>F109/$G$98</f>
        <v>0.1276404548602548</v>
      </c>
      <c r="I109" s="10"/>
    </row>
    <row r="110" spans="1:9" x14ac:dyDescent="0.4">
      <c r="A110" s="1" t="s">
        <v>8</v>
      </c>
      <c r="B110" s="1" t="s">
        <v>14</v>
      </c>
      <c r="C110" s="2">
        <v>26.48</v>
      </c>
      <c r="E110" s="3">
        <v>6.1766666666666659</v>
      </c>
      <c r="F110" s="9">
        <f t="shared" si="18"/>
        <v>1.3824137987181979E-2</v>
      </c>
      <c r="H110">
        <f>F110/$G$98</f>
        <v>0.61992154933271337</v>
      </c>
      <c r="I110" s="10">
        <f t="shared" ref="I110" si="30">AVERAGE(H110:H112)</f>
        <v>0.64072908023192265</v>
      </c>
    </row>
    <row r="111" spans="1:9" x14ac:dyDescent="0.4">
      <c r="A111" s="1" t="s">
        <v>8</v>
      </c>
      <c r="B111" s="1" t="s">
        <v>14</v>
      </c>
      <c r="C111" s="2">
        <v>26.36</v>
      </c>
      <c r="E111" s="3">
        <v>6.0566666666666649</v>
      </c>
      <c r="F111" s="9">
        <f t="shared" si="18"/>
        <v>1.5023172695041475E-2</v>
      </c>
      <c r="H111">
        <f>F111/$G$98</f>
        <v>0.67369035969102764</v>
      </c>
      <c r="I111" s="10"/>
    </row>
    <row r="112" spans="1:9" x14ac:dyDescent="0.4">
      <c r="A112" s="1" t="s">
        <v>8</v>
      </c>
      <c r="B112" s="1" t="s">
        <v>14</v>
      </c>
      <c r="C112" s="2">
        <v>26.46</v>
      </c>
      <c r="E112" s="3">
        <v>6.1566666666666663</v>
      </c>
      <c r="F112" s="9">
        <f t="shared" si="18"/>
        <v>1.4017115762028614E-2</v>
      </c>
      <c r="H112">
        <f>F112/$G$98</f>
        <v>0.62857533167202673</v>
      </c>
      <c r="I112" s="10"/>
    </row>
    <row r="113" spans="1:9" x14ac:dyDescent="0.4">
      <c r="A113" s="1" t="s">
        <v>9</v>
      </c>
      <c r="B113" s="1" t="s">
        <v>14</v>
      </c>
      <c r="C113" s="2">
        <v>27.58</v>
      </c>
      <c r="E113" s="3">
        <v>5.9399999999999977</v>
      </c>
      <c r="F113" s="9">
        <f t="shared" si="18"/>
        <v>1.6288527513142553E-2</v>
      </c>
      <c r="H113">
        <f>F113/$G$98</f>
        <v>0.73043319024004016</v>
      </c>
      <c r="I113" s="10">
        <f t="shared" ref="I113" si="31">AVERAGE(H113:H115)</f>
        <v>0.70360929376431702</v>
      </c>
    </row>
    <row r="114" spans="1:9" x14ac:dyDescent="0.4">
      <c r="A114" s="1" t="s">
        <v>9</v>
      </c>
      <c r="B114" s="1" t="s">
        <v>14</v>
      </c>
      <c r="C114" s="2">
        <v>27.45</v>
      </c>
      <c r="E114" s="3">
        <v>5.8099999999999987</v>
      </c>
      <c r="F114" s="9">
        <f t="shared" si="18"/>
        <v>1.7824433060444136E-2</v>
      </c>
      <c r="H114">
        <f>F114/$G$98</f>
        <v>0.79930843927146267</v>
      </c>
      <c r="I114" s="10"/>
    </row>
    <row r="115" spans="1:9" x14ac:dyDescent="0.4">
      <c r="A115" s="1" t="s">
        <v>9</v>
      </c>
      <c r="B115" s="1" t="s">
        <v>14</v>
      </c>
      <c r="C115" s="2">
        <v>27.91</v>
      </c>
      <c r="E115" s="3">
        <v>6.27</v>
      </c>
      <c r="F115" s="9">
        <f t="shared" si="18"/>
        <v>1.2958117903350656E-2</v>
      </c>
      <c r="H115">
        <f>F115/$G$98</f>
        <v>0.58108625178144824</v>
      </c>
      <c r="I115" s="10"/>
    </row>
    <row r="116" spans="1:9" x14ac:dyDescent="0.4">
      <c r="A116" s="1" t="s">
        <v>10</v>
      </c>
      <c r="B116" s="1" t="s">
        <v>14</v>
      </c>
      <c r="C116" s="2">
        <v>26.32</v>
      </c>
      <c r="E116" s="3">
        <v>9.1166666666666671</v>
      </c>
      <c r="F116" s="9">
        <f t="shared" si="18"/>
        <v>1.8013988155975379E-3</v>
      </c>
      <c r="H116">
        <f>F116/$G$98</f>
        <v>8.0780873698366687E-2</v>
      </c>
      <c r="I116" s="10">
        <f t="shared" ref="I116" si="32">AVERAGE(H116:H118)</f>
        <v>6.3582622540124908E-2</v>
      </c>
    </row>
    <row r="117" spans="1:9" x14ac:dyDescent="0.4">
      <c r="A117" s="1" t="s">
        <v>10</v>
      </c>
      <c r="B117" s="1" t="s">
        <v>14</v>
      </c>
      <c r="C117" s="2">
        <v>27</v>
      </c>
      <c r="E117" s="3">
        <v>9.7966666666666669</v>
      </c>
      <c r="F117" s="9">
        <f t="shared" si="18"/>
        <v>1.1243705861327935E-3</v>
      </c>
      <c r="H117">
        <f>F117/$G$98</f>
        <v>5.0420616202316915E-2</v>
      </c>
      <c r="I117" s="10"/>
    </row>
    <row r="118" spans="1:9" x14ac:dyDescent="0.4">
      <c r="A118" s="1" t="s">
        <v>10</v>
      </c>
      <c r="B118" s="1" t="s">
        <v>14</v>
      </c>
      <c r="C118" s="2">
        <v>26.76</v>
      </c>
      <c r="E118" s="3">
        <v>9.5566666666666684</v>
      </c>
      <c r="F118" s="9">
        <f t="shared" si="18"/>
        <v>1.3278734109500481E-3</v>
      </c>
      <c r="H118">
        <f>F118/$G$98</f>
        <v>5.9546377719691124E-2</v>
      </c>
      <c r="I118" s="10"/>
    </row>
    <row r="119" spans="1:9" x14ac:dyDescent="0.4">
      <c r="A119" s="1" t="s">
        <v>20</v>
      </c>
      <c r="B119" s="1" t="s">
        <v>14</v>
      </c>
      <c r="C119" s="2">
        <v>26.924444444444443</v>
      </c>
      <c r="E119" s="3">
        <v>5.6144444444444446</v>
      </c>
      <c r="F119" s="9">
        <f t="shared" si="18"/>
        <v>2.0411917917456734E-2</v>
      </c>
      <c r="H119">
        <f>F119/$G$98</f>
        <v>0.91534009512743575</v>
      </c>
      <c r="I119" s="10">
        <f t="shared" ref="I119" si="33">AVERAGE(H119:H121)</f>
        <v>0.75735457532201556</v>
      </c>
    </row>
    <row r="120" spans="1:9" x14ac:dyDescent="0.4">
      <c r="A120" s="1" t="s">
        <v>20</v>
      </c>
      <c r="B120" s="1" t="s">
        <v>14</v>
      </c>
      <c r="C120" s="2">
        <v>27.12</v>
      </c>
      <c r="E120" s="3">
        <v>5.81</v>
      </c>
      <c r="F120" s="9">
        <f t="shared" si="18"/>
        <v>1.7824433060444123E-2</v>
      </c>
      <c r="H120">
        <f>F120/$G$98</f>
        <v>0.79930843927146211</v>
      </c>
      <c r="I120" s="10"/>
    </row>
    <row r="121" spans="1:9" x14ac:dyDescent="0.4">
      <c r="A121" s="1" t="s">
        <v>20</v>
      </c>
      <c r="B121" s="1" t="s">
        <v>14</v>
      </c>
      <c r="C121" s="2">
        <v>27.64</v>
      </c>
      <c r="E121" s="3">
        <v>6.3300000000000018</v>
      </c>
      <c r="F121" s="9">
        <f t="shared" si="18"/>
        <v>1.2430257558670586E-2</v>
      </c>
      <c r="H121">
        <f>F121/$G$98</f>
        <v>0.5574151915671488</v>
      </c>
      <c r="I121" s="10"/>
    </row>
    <row r="122" spans="1:9" x14ac:dyDescent="0.4">
      <c r="A122" s="1" t="s">
        <v>3</v>
      </c>
      <c r="B122" s="1" t="s">
        <v>16</v>
      </c>
      <c r="C122" s="2">
        <v>30.64</v>
      </c>
      <c r="E122" s="3">
        <v>9.8666666666666707</v>
      </c>
      <c r="F122" s="9">
        <f t="shared" si="18"/>
        <v>1.0711181442330301E-3</v>
      </c>
      <c r="G122" s="9">
        <f>AVERAGE(F122:F133)</f>
        <v>7.7400094436117601E-4</v>
      </c>
      <c r="H122">
        <f>F122/$G$122</f>
        <v>1.3838718828916683</v>
      </c>
      <c r="I122" s="10">
        <f>AVERAGE(H122:H124)</f>
        <v>0.96462780611939325</v>
      </c>
    </row>
    <row r="123" spans="1:9" x14ac:dyDescent="0.4">
      <c r="A123" s="1" t="s">
        <v>3</v>
      </c>
      <c r="B123" s="1" t="s">
        <v>16</v>
      </c>
      <c r="C123" s="2">
        <v>31.65</v>
      </c>
      <c r="E123" s="3">
        <v>10.876666666666669</v>
      </c>
      <c r="F123" s="9">
        <f t="shared" si="18"/>
        <v>5.3185969538213412E-4</v>
      </c>
      <c r="H123">
        <f t="shared" ref="H123:H145" si="34">F123/$G$122</f>
        <v>0.68715639077301915</v>
      </c>
      <c r="I123" s="10"/>
    </row>
    <row r="124" spans="1:9" x14ac:dyDescent="0.4">
      <c r="A124" s="1" t="s">
        <v>3</v>
      </c>
      <c r="B124" s="1" t="s">
        <v>16</v>
      </c>
      <c r="C124" s="2">
        <v>31.39</v>
      </c>
      <c r="E124" s="3">
        <v>10.616666666666671</v>
      </c>
      <c r="F124" s="9">
        <f t="shared" si="18"/>
        <v>6.3689065906521536E-4</v>
      </c>
      <c r="H124">
        <f t="shared" si="34"/>
        <v>0.82285514469349252</v>
      </c>
      <c r="I124" s="10"/>
    </row>
    <row r="125" spans="1:9" x14ac:dyDescent="0.4">
      <c r="A125" s="1" t="s">
        <v>5</v>
      </c>
      <c r="B125" s="1" t="s">
        <v>16</v>
      </c>
      <c r="C125" s="2">
        <v>31.12</v>
      </c>
      <c r="E125" s="3">
        <v>10.306666666666668</v>
      </c>
      <c r="F125" s="9">
        <f t="shared" si="18"/>
        <v>7.8955825406236424E-4</v>
      </c>
      <c r="H125">
        <f t="shared" si="34"/>
        <v>1.0200998588109327</v>
      </c>
      <c r="I125" s="10">
        <f t="shared" ref="I125" si="35">AVERAGE(H125:H127)</f>
        <v>1.1215249192635635</v>
      </c>
    </row>
    <row r="126" spans="1:9" x14ac:dyDescent="0.4">
      <c r="A126" s="1" t="s">
        <v>5</v>
      </c>
      <c r="B126" s="1" t="s">
        <v>16</v>
      </c>
      <c r="C126" s="2">
        <v>30.96</v>
      </c>
      <c r="E126" s="3">
        <v>10.146666666666668</v>
      </c>
      <c r="F126" s="9">
        <f t="shared" si="18"/>
        <v>8.8216328202263836E-4</v>
      </c>
      <c r="H126">
        <f t="shared" si="34"/>
        <v>1.1397444517987436</v>
      </c>
      <c r="I126" s="10"/>
    </row>
    <row r="127" spans="1:9" x14ac:dyDescent="0.4">
      <c r="A127" s="1" t="s">
        <v>5</v>
      </c>
      <c r="B127" s="1" t="s">
        <v>16</v>
      </c>
      <c r="C127" s="2">
        <v>30.88</v>
      </c>
      <c r="E127" s="3">
        <v>10.066666666666666</v>
      </c>
      <c r="F127" s="9">
        <f t="shared" si="18"/>
        <v>9.3246250381876677E-4</v>
      </c>
      <c r="H127">
        <f t="shared" si="34"/>
        <v>1.2047304471810141</v>
      </c>
      <c r="I127" s="10"/>
    </row>
    <row r="128" spans="1:9" x14ac:dyDescent="0.4">
      <c r="A128" s="1" t="s">
        <v>6</v>
      </c>
      <c r="B128" s="1" t="s">
        <v>16</v>
      </c>
      <c r="C128" s="2">
        <v>31.09</v>
      </c>
      <c r="E128" s="3">
        <v>10.296666666666667</v>
      </c>
      <c r="F128" s="9">
        <f t="shared" si="18"/>
        <v>7.950500660211915E-4</v>
      </c>
      <c r="H128">
        <f t="shared" si="34"/>
        <v>1.0271952144417451</v>
      </c>
      <c r="I128" s="10">
        <f t="shared" ref="I128" si="36">AVERAGE(H128:H130)</f>
        <v>1.1289531695814572</v>
      </c>
    </row>
    <row r="129" spans="1:11" x14ac:dyDescent="0.4">
      <c r="A129" s="1" t="s">
        <v>6</v>
      </c>
      <c r="B129" s="1" t="s">
        <v>16</v>
      </c>
      <c r="C129" s="2">
        <v>31.15</v>
      </c>
      <c r="E129" s="3">
        <v>10.356666666666666</v>
      </c>
      <c r="F129" s="9">
        <f t="shared" si="18"/>
        <v>7.6266300140131224E-4</v>
      </c>
      <c r="H129">
        <f t="shared" si="34"/>
        <v>0.98535151275658772</v>
      </c>
      <c r="I129" s="10"/>
    </row>
    <row r="130" spans="1:11" x14ac:dyDescent="0.4">
      <c r="A130" s="1" t="s">
        <v>6</v>
      </c>
      <c r="B130" s="1" t="s">
        <v>16</v>
      </c>
      <c r="C130" s="2">
        <v>30.67</v>
      </c>
      <c r="E130" s="3">
        <v>9.8766666666666687</v>
      </c>
      <c r="F130" s="9">
        <f t="shared" si="18"/>
        <v>1.0637193907642682E-3</v>
      </c>
      <c r="H130">
        <f t="shared" si="34"/>
        <v>1.3743127815460383</v>
      </c>
      <c r="I130" s="10"/>
    </row>
    <row r="131" spans="1:11" x14ac:dyDescent="0.4">
      <c r="A131" s="1" t="s">
        <v>18</v>
      </c>
      <c r="B131" s="1" t="s">
        <v>16</v>
      </c>
      <c r="C131" s="2">
        <f>C128-1.5</f>
        <v>29.59</v>
      </c>
      <c r="E131" s="3">
        <v>11.07</v>
      </c>
      <c r="F131" s="9">
        <f t="shared" si="18"/>
        <v>4.6515527248239128E-4</v>
      </c>
      <c r="H131">
        <f t="shared" si="34"/>
        <v>0.60097507098819958</v>
      </c>
      <c r="I131" s="10">
        <f t="shared" ref="I131" si="37">AVERAGE(H131:H133)</f>
        <v>0.78489410503558699</v>
      </c>
      <c r="K131" s="3"/>
    </row>
    <row r="132" spans="1:11" x14ac:dyDescent="0.4">
      <c r="A132" s="1" t="s">
        <v>18</v>
      </c>
      <c r="B132" s="1" t="s">
        <v>16</v>
      </c>
      <c r="C132" s="2">
        <v>29.12</v>
      </c>
      <c r="E132" s="3">
        <v>10.596666666666668</v>
      </c>
      <c r="F132" s="9">
        <f t="shared" si="18"/>
        <v>6.4578132134889595E-4</v>
      </c>
      <c r="H132">
        <f>F132/$G$122</f>
        <v>0.83434177445596469</v>
      </c>
      <c r="I132" s="10"/>
      <c r="K132" s="3"/>
    </row>
    <row r="133" spans="1:11" x14ac:dyDescent="0.4">
      <c r="A133" s="1" t="s">
        <v>18</v>
      </c>
      <c r="B133" s="1" t="s">
        <v>16</v>
      </c>
      <c r="C133" s="2">
        <v>28.98</v>
      </c>
      <c r="E133" s="3">
        <v>10.456666666666667</v>
      </c>
      <c r="F133" s="9">
        <f t="shared" si="18"/>
        <v>7.1158974173190614E-4</v>
      </c>
      <c r="H133">
        <f t="shared" si="34"/>
        <v>0.91936546966259691</v>
      </c>
      <c r="I133" s="10"/>
      <c r="K133" s="3"/>
    </row>
    <row r="134" spans="1:11" x14ac:dyDescent="0.4">
      <c r="A134" s="1" t="s">
        <v>8</v>
      </c>
      <c r="B134" s="1" t="s">
        <v>16</v>
      </c>
      <c r="C134" s="2">
        <v>28.67</v>
      </c>
      <c r="E134" s="3">
        <v>8.3666666666666671</v>
      </c>
      <c r="F134" s="9">
        <f t="shared" ref="F134:F169" si="38">2^-E134</f>
        <v>3.0295796129565125E-3</v>
      </c>
      <c r="H134">
        <f t="shared" si="34"/>
        <v>3.9141807707443883</v>
      </c>
      <c r="I134" s="10">
        <f t="shared" ref="I134" si="39">AVERAGE(H134:H136)</f>
        <v>3.6698027100657669</v>
      </c>
    </row>
    <row r="135" spans="1:11" x14ac:dyDescent="0.4">
      <c r="A135" s="1" t="s">
        <v>8</v>
      </c>
      <c r="B135" s="1" t="s">
        <v>16</v>
      </c>
      <c r="C135" s="2">
        <v>29.02</v>
      </c>
      <c r="E135" s="3">
        <v>8.716666666666665</v>
      </c>
      <c r="F135" s="9">
        <f t="shared" si="38"/>
        <v>2.3769599876378757E-3</v>
      </c>
      <c r="H135">
        <f t="shared" si="34"/>
        <v>3.0710039890192986</v>
      </c>
      <c r="I135" s="10"/>
    </row>
    <row r="136" spans="1:11" x14ac:dyDescent="0.4">
      <c r="A136" s="1" t="s">
        <v>8</v>
      </c>
      <c r="B136" s="1" t="s">
        <v>16</v>
      </c>
      <c r="C136" s="2">
        <v>28.63</v>
      </c>
      <c r="E136" s="3">
        <v>8.3266666666666644</v>
      </c>
      <c r="F136" s="9">
        <f t="shared" si="38"/>
        <v>3.1147526890359313E-3</v>
      </c>
      <c r="H136">
        <f t="shared" si="34"/>
        <v>4.0242233704336137</v>
      </c>
      <c r="I136" s="10"/>
    </row>
    <row r="137" spans="1:11" x14ac:dyDescent="0.4">
      <c r="A137" s="1" t="s">
        <v>9</v>
      </c>
      <c r="B137" s="1" t="s">
        <v>16</v>
      </c>
      <c r="C137" s="2">
        <v>28.32</v>
      </c>
      <c r="E137" s="3">
        <v>6.68</v>
      </c>
      <c r="F137" s="9">
        <f t="shared" si="38"/>
        <v>9.7525824132938428E-3</v>
      </c>
      <c r="H137">
        <f>F137/$G$122</f>
        <v>12.600220302499974</v>
      </c>
      <c r="I137" s="10">
        <f t="shared" ref="I137" si="40">AVERAGE(H137:H139)</f>
        <v>11.670967021080338</v>
      </c>
    </row>
    <row r="138" spans="1:11" x14ac:dyDescent="0.4">
      <c r="A138" s="1" t="s">
        <v>9</v>
      </c>
      <c r="B138" s="1" t="s">
        <v>16</v>
      </c>
      <c r="C138" s="2">
        <v>28.54</v>
      </c>
      <c r="E138" s="3">
        <v>6.8999999999999986</v>
      </c>
      <c r="F138" s="9">
        <f t="shared" si="38"/>
        <v>8.3732301760648005E-3</v>
      </c>
      <c r="H138">
        <f t="shared" si="34"/>
        <v>10.818113643227749</v>
      </c>
      <c r="I138" s="10"/>
    </row>
    <row r="139" spans="1:11" x14ac:dyDescent="0.4">
      <c r="A139" s="1" t="s">
        <v>9</v>
      </c>
      <c r="B139" s="1" t="s">
        <v>16</v>
      </c>
      <c r="C139" s="2">
        <v>28.44</v>
      </c>
      <c r="E139" s="3">
        <v>6.8000000000000007</v>
      </c>
      <c r="F139" s="9">
        <f t="shared" si="38"/>
        <v>8.9742058984143298E-3</v>
      </c>
      <c r="H139">
        <f t="shared" si="34"/>
        <v>11.594567117513296</v>
      </c>
      <c r="I139" s="10"/>
    </row>
    <row r="140" spans="1:11" x14ac:dyDescent="0.4">
      <c r="A140" s="1" t="s">
        <v>10</v>
      </c>
      <c r="B140" s="1" t="s">
        <v>16</v>
      </c>
      <c r="C140" s="2">
        <v>26.86</v>
      </c>
      <c r="E140" s="3">
        <v>8.6566666666666698</v>
      </c>
      <c r="F140" s="9">
        <f t="shared" si="38"/>
        <v>2.4778994020018133E-3</v>
      </c>
      <c r="H140">
        <f t="shared" si="34"/>
        <v>3.2014165099591123</v>
      </c>
      <c r="I140" s="10">
        <f t="shared" ref="I140" si="41">AVERAGE(H140:H142)</f>
        <v>3.1005282205881062</v>
      </c>
    </row>
    <row r="141" spans="1:11" x14ac:dyDescent="0.4">
      <c r="A141" s="1" t="s">
        <v>10</v>
      </c>
      <c r="B141" s="1" t="s">
        <v>16</v>
      </c>
      <c r="C141" s="2">
        <v>25.95</v>
      </c>
      <c r="E141" s="3">
        <v>8.7466666666666697</v>
      </c>
      <c r="F141" s="9">
        <f t="shared" si="38"/>
        <v>2.328042858444498E-3</v>
      </c>
      <c r="H141">
        <f t="shared" si="34"/>
        <v>3.0078036408159101</v>
      </c>
      <c r="I141" s="10"/>
    </row>
    <row r="142" spans="1:11" x14ac:dyDescent="0.4">
      <c r="A142" s="1" t="s">
        <v>10</v>
      </c>
      <c r="B142" s="1" t="s">
        <v>16</v>
      </c>
      <c r="C142" s="2">
        <v>25.91</v>
      </c>
      <c r="E142" s="3">
        <v>8.7066666666666706</v>
      </c>
      <c r="F142" s="9">
        <f t="shared" si="38"/>
        <v>2.3934930518147005E-3</v>
      </c>
      <c r="H142">
        <f t="shared" si="34"/>
        <v>3.0923645109892948</v>
      </c>
      <c r="I142" s="10"/>
    </row>
    <row r="143" spans="1:11" x14ac:dyDescent="0.4">
      <c r="A143" s="1" t="s">
        <v>20</v>
      </c>
      <c r="B143" s="1" t="s">
        <v>16</v>
      </c>
      <c r="C143" s="2">
        <v>25.12</v>
      </c>
      <c r="E143" s="3">
        <v>4.8100000000000023</v>
      </c>
      <c r="F143" s="9">
        <f t="shared" si="38"/>
        <v>3.5648866120888183E-2</v>
      </c>
      <c r="H143">
        <f t="shared" si="34"/>
        <v>46.057910368973879</v>
      </c>
      <c r="I143" s="10">
        <f t="shared" ref="I143" si="42">AVERAGE(H143:H145)</f>
        <v>38.789806365344809</v>
      </c>
    </row>
    <row r="144" spans="1:11" x14ac:dyDescent="0.4">
      <c r="A144" s="1" t="s">
        <v>20</v>
      </c>
      <c r="B144" s="1" t="s">
        <v>16</v>
      </c>
      <c r="C144" s="2">
        <v>26.54</v>
      </c>
      <c r="E144" s="3">
        <v>5.23</v>
      </c>
      <c r="F144" s="9">
        <f t="shared" si="38"/>
        <v>2.6644840367748637E-2</v>
      </c>
      <c r="H144">
        <f t="shared" si="34"/>
        <v>34.424816354378009</v>
      </c>
      <c r="I144" s="10"/>
    </row>
    <row r="145" spans="1:9" x14ac:dyDescent="0.4">
      <c r="A145" s="1" t="s">
        <v>20</v>
      </c>
      <c r="B145" s="1" t="s">
        <v>16</v>
      </c>
      <c r="C145" s="2">
        <v>26.48</v>
      </c>
      <c r="E145" s="3">
        <v>5.1700000000000017</v>
      </c>
      <c r="F145" s="9">
        <f t="shared" si="38"/>
        <v>2.777633378645529E-2</v>
      </c>
      <c r="H145">
        <f t="shared" si="34"/>
        <v>35.886692372682532</v>
      </c>
      <c r="I145" s="10"/>
    </row>
    <row r="146" spans="1:9" x14ac:dyDescent="0.4">
      <c r="A146" s="1" t="s">
        <v>3</v>
      </c>
      <c r="B146" s="1" t="s">
        <v>17</v>
      </c>
      <c r="C146" s="2">
        <v>28.3</v>
      </c>
      <c r="E146" s="3">
        <v>7.5266666666666708</v>
      </c>
      <c r="F146" s="9">
        <f t="shared" si="38"/>
        <v>5.4230994159366703E-3</v>
      </c>
      <c r="G146" s="9">
        <f>AVERAGE(F146:F157)</f>
        <v>4.9000648780493953E-3</v>
      </c>
      <c r="H146">
        <f>F146/$G$146</f>
        <v>1.1067403291393731</v>
      </c>
      <c r="I146" s="10">
        <f>AVERAGE(H146:H148)</f>
        <v>0.87717986628587397</v>
      </c>
    </row>
    <row r="147" spans="1:9" x14ac:dyDescent="0.4">
      <c r="A147" s="1" t="s">
        <v>3</v>
      </c>
      <c r="B147" s="1" t="s">
        <v>17</v>
      </c>
      <c r="C147" s="2">
        <v>28.12</v>
      </c>
      <c r="E147" s="3">
        <v>7.3466666666666711</v>
      </c>
      <c r="F147" s="9">
        <f t="shared" si="38"/>
        <v>6.1437419366717084E-3</v>
      </c>
      <c r="H147">
        <f t="shared" ref="H147:H169" si="43">F147/$G$146</f>
        <v>1.2538082840889635</v>
      </c>
      <c r="I147" s="10"/>
    </row>
    <row r="148" spans="1:9" x14ac:dyDescent="0.4">
      <c r="A148" s="1" t="s">
        <v>3</v>
      </c>
      <c r="B148" s="1" t="s">
        <v>17</v>
      </c>
      <c r="C148" s="2">
        <v>30.33</v>
      </c>
      <c r="E148" s="3">
        <v>9.5566666666666684</v>
      </c>
      <c r="F148" s="9">
        <f t="shared" si="38"/>
        <v>1.3278734109500481E-3</v>
      </c>
      <c r="H148">
        <f t="shared" si="43"/>
        <v>0.27099098562928503</v>
      </c>
      <c r="I148" s="10"/>
    </row>
    <row r="149" spans="1:9" x14ac:dyDescent="0.4">
      <c r="A149" s="1" t="s">
        <v>5</v>
      </c>
      <c r="B149" s="1" t="s">
        <v>17</v>
      </c>
      <c r="C149" s="2">
        <v>28.75</v>
      </c>
      <c r="E149" s="3">
        <v>7.9366666666666674</v>
      </c>
      <c r="F149" s="9">
        <f t="shared" si="38"/>
        <v>4.0815513783627761E-3</v>
      </c>
      <c r="H149">
        <f t="shared" si="43"/>
        <v>0.83295864033284983</v>
      </c>
      <c r="I149" s="10">
        <f t="shared" ref="I149" si="44">AVERAGE(H149:H151)</f>
        <v>1.4457495654286803</v>
      </c>
    </row>
    <row r="150" spans="1:9" x14ac:dyDescent="0.4">
      <c r="A150" s="1" t="s">
        <v>5</v>
      </c>
      <c r="B150" s="1" t="s">
        <v>17</v>
      </c>
      <c r="C150" s="2">
        <v>27.77</v>
      </c>
      <c r="E150" s="3">
        <v>6.956666666666667</v>
      </c>
      <c r="F150" s="9">
        <f t="shared" si="38"/>
        <v>8.0507189088226388E-3</v>
      </c>
      <c r="H150">
        <f t="shared" si="43"/>
        <v>1.6429821051731559</v>
      </c>
      <c r="I150" s="10"/>
    </row>
    <row r="151" spans="1:9" x14ac:dyDescent="0.4">
      <c r="A151" s="1" t="s">
        <v>5</v>
      </c>
      <c r="B151" s="1" t="s">
        <v>17</v>
      </c>
      <c r="C151" s="2">
        <v>27.59</v>
      </c>
      <c r="E151" s="3">
        <v>6.7766666666666673</v>
      </c>
      <c r="F151" s="9">
        <f t="shared" si="38"/>
        <v>9.1205297168513409E-3</v>
      </c>
      <c r="H151">
        <f t="shared" si="43"/>
        <v>1.8613079507800347</v>
      </c>
      <c r="I151" s="10"/>
    </row>
    <row r="152" spans="1:9" x14ac:dyDescent="0.4">
      <c r="A152" s="1" t="s">
        <v>6</v>
      </c>
      <c r="B152" s="1" t="s">
        <v>17</v>
      </c>
      <c r="C152" s="2">
        <v>27.96</v>
      </c>
      <c r="E152" s="3">
        <v>7.1666666666666679</v>
      </c>
      <c r="F152" s="9">
        <f t="shared" si="38"/>
        <v>6.9601462354713936E-3</v>
      </c>
      <c r="H152">
        <f t="shared" si="43"/>
        <v>1.4204192002947662</v>
      </c>
      <c r="I152" s="10">
        <f t="shared" ref="I152" si="45">AVERAGE(H152:H154)</f>
        <v>1.2876635830480065</v>
      </c>
    </row>
    <row r="153" spans="1:9" x14ac:dyDescent="0.4">
      <c r="A153" s="1" t="s">
        <v>6</v>
      </c>
      <c r="B153" s="1" t="s">
        <v>17</v>
      </c>
      <c r="C153" s="2">
        <v>28.62</v>
      </c>
      <c r="E153" s="3">
        <v>7.826666666666668</v>
      </c>
      <c r="F153" s="9">
        <f t="shared" si="38"/>
        <v>4.4049254962726693E-3</v>
      </c>
      <c r="H153">
        <f t="shared" si="43"/>
        <v>0.89895248448754628</v>
      </c>
      <c r="I153" s="10"/>
    </row>
    <row r="154" spans="1:9" x14ac:dyDescent="0.4">
      <c r="A154" s="1" t="s">
        <v>6</v>
      </c>
      <c r="B154" s="1" t="s">
        <v>17</v>
      </c>
      <c r="C154" s="2">
        <v>27.84</v>
      </c>
      <c r="E154" s="3">
        <v>7.0466666666666669</v>
      </c>
      <c r="F154" s="9">
        <f t="shared" si="38"/>
        <v>7.5638335623662714E-3</v>
      </c>
      <c r="H154">
        <f t="shared" si="43"/>
        <v>1.5436190643617074</v>
      </c>
      <c r="I154" s="10"/>
    </row>
    <row r="155" spans="1:9" x14ac:dyDescent="0.4">
      <c r="A155" s="1" t="s">
        <v>18</v>
      </c>
      <c r="B155" s="1" t="s">
        <v>17</v>
      </c>
      <c r="C155" s="2">
        <v>27.69</v>
      </c>
      <c r="E155" s="3">
        <v>9.1666666666666679</v>
      </c>
      <c r="F155" s="9">
        <f t="shared" si="38"/>
        <v>1.7400365588678497E-3</v>
      </c>
      <c r="H155">
        <f t="shared" si="43"/>
        <v>0.35510480007369183</v>
      </c>
      <c r="I155" s="10">
        <f t="shared" ref="I155" si="46">AVERAGE(H155:H157)</f>
        <v>0.3894069852374395</v>
      </c>
    </row>
    <row r="156" spans="1:9" x14ac:dyDescent="0.4">
      <c r="A156" s="1" t="s">
        <v>18</v>
      </c>
      <c r="B156" s="1" t="s">
        <v>17</v>
      </c>
      <c r="C156" s="2">
        <v>27.52</v>
      </c>
      <c r="E156" s="3">
        <v>8.9966666666666661</v>
      </c>
      <c r="F156" s="9">
        <f t="shared" si="38"/>
        <v>1.9576428942229955E-3</v>
      </c>
      <c r="H156">
        <f t="shared" si="43"/>
        <v>0.39951366827663082</v>
      </c>
      <c r="I156" s="10"/>
    </row>
    <row r="157" spans="1:9" x14ac:dyDescent="0.4">
      <c r="A157" s="1" t="s">
        <v>18</v>
      </c>
      <c r="B157" s="1" t="s">
        <v>17</v>
      </c>
      <c r="C157" s="2">
        <v>27.47</v>
      </c>
      <c r="E157" s="3">
        <v>8.9466666666666654</v>
      </c>
      <c r="F157" s="9">
        <f t="shared" si="38"/>
        <v>2.0266790217963841E-3</v>
      </c>
      <c r="H157">
        <f t="shared" si="43"/>
        <v>0.41360248736199573</v>
      </c>
      <c r="I157" s="10"/>
    </row>
    <row r="158" spans="1:9" x14ac:dyDescent="0.4">
      <c r="A158" s="1" t="s">
        <v>19</v>
      </c>
      <c r="B158" s="1" t="s">
        <v>17</v>
      </c>
      <c r="C158" s="2">
        <v>26.08</v>
      </c>
      <c r="E158" s="3">
        <v>5.7766666666666637</v>
      </c>
      <c r="F158" s="9">
        <f t="shared" si="38"/>
        <v>1.824105943370273E-2</v>
      </c>
      <c r="H158">
        <f t="shared" si="43"/>
        <v>3.7226159015600793</v>
      </c>
      <c r="I158" s="10">
        <f t="shared" ref="I158" si="47">AVERAGE(H158:H160)</f>
        <v>4.2943918076379424</v>
      </c>
    </row>
    <row r="159" spans="1:9" x14ac:dyDescent="0.4">
      <c r="A159" s="1" t="s">
        <v>19</v>
      </c>
      <c r="B159" s="1" t="s">
        <v>17</v>
      </c>
      <c r="C159" s="2">
        <v>25.5</v>
      </c>
      <c r="E159" s="3">
        <v>5.1966666666666654</v>
      </c>
      <c r="F159" s="9">
        <f t="shared" si="38"/>
        <v>2.7267633988775745E-2</v>
      </c>
      <c r="H159">
        <f t="shared" si="43"/>
        <v>5.5647495834035512</v>
      </c>
      <c r="I159" s="10"/>
    </row>
    <row r="160" spans="1:9" x14ac:dyDescent="0.4">
      <c r="A160" s="1" t="s">
        <v>19</v>
      </c>
      <c r="B160" s="1" t="s">
        <v>17</v>
      </c>
      <c r="C160" s="2">
        <v>26.13</v>
      </c>
      <c r="E160" s="3">
        <v>5.8266666666666644</v>
      </c>
      <c r="F160" s="9">
        <f t="shared" si="38"/>
        <v>1.7619701985090729E-2</v>
      </c>
      <c r="H160">
        <f>F160/$G$146</f>
        <v>3.5958099379501958</v>
      </c>
      <c r="I160" s="10"/>
    </row>
    <row r="161" spans="1:9" x14ac:dyDescent="0.4">
      <c r="A161" s="1" t="s">
        <v>21</v>
      </c>
      <c r="B161" s="1" t="s">
        <v>17</v>
      </c>
      <c r="C161" s="2">
        <v>25.44</v>
      </c>
      <c r="E161" s="3">
        <v>3.8000000000000007</v>
      </c>
      <c r="F161" s="9">
        <f t="shared" si="38"/>
        <v>7.1793647187314666E-2</v>
      </c>
      <c r="H161">
        <f t="shared" si="43"/>
        <v>14.651570739180517</v>
      </c>
      <c r="I161" s="10">
        <f t="shared" ref="I161" si="48">AVERAGE(H161:H163)</f>
        <v>15.177791612524899</v>
      </c>
    </row>
    <row r="162" spans="1:9" x14ac:dyDescent="0.4">
      <c r="A162" s="1" t="s">
        <v>21</v>
      </c>
      <c r="B162" s="1" t="s">
        <v>17</v>
      </c>
      <c r="C162" s="2">
        <v>25.41</v>
      </c>
      <c r="E162" s="3">
        <v>3.7699999999999996</v>
      </c>
      <c r="F162" s="9">
        <f t="shared" si="38"/>
        <v>7.3302184326992453E-2</v>
      </c>
      <c r="H162">
        <f t="shared" si="43"/>
        <v>14.959431385360022</v>
      </c>
      <c r="I162" s="10"/>
    </row>
    <row r="163" spans="1:9" x14ac:dyDescent="0.4">
      <c r="A163" s="1" t="s">
        <v>21</v>
      </c>
      <c r="B163" s="1" t="s">
        <v>17</v>
      </c>
      <c r="C163" s="2">
        <v>25.32</v>
      </c>
      <c r="E163" s="3">
        <v>3.6799999999999997</v>
      </c>
      <c r="F163" s="9">
        <f t="shared" si="38"/>
        <v>7.8020659306350756E-2</v>
      </c>
      <c r="H163">
        <f t="shared" si="43"/>
        <v>15.922372713034161</v>
      </c>
      <c r="I163" s="10"/>
    </row>
    <row r="164" spans="1:9" x14ac:dyDescent="0.4">
      <c r="A164" s="1" t="s">
        <v>22</v>
      </c>
      <c r="B164" s="1" t="s">
        <v>17</v>
      </c>
      <c r="C164" s="2">
        <v>23.12</v>
      </c>
      <c r="E164" s="3">
        <v>5.9166666666666696</v>
      </c>
      <c r="F164" s="9">
        <f t="shared" si="38"/>
        <v>1.6554110849363955E-2</v>
      </c>
      <c r="H164">
        <f t="shared" si="43"/>
        <v>3.3783452385540191</v>
      </c>
      <c r="I164" s="10">
        <f t="shared" ref="I164" si="49">AVERAGE(H164:H166)</f>
        <v>2.8873298686738518</v>
      </c>
    </row>
    <row r="165" spans="1:9" x14ac:dyDescent="0.4">
      <c r="A165" s="1" t="s">
        <v>22</v>
      </c>
      <c r="B165" s="1" t="s">
        <v>17</v>
      </c>
      <c r="C165" s="2">
        <v>23.45</v>
      </c>
      <c r="E165" s="3">
        <v>6.2466666666666697</v>
      </c>
      <c r="F165" s="9">
        <f t="shared" si="38"/>
        <v>1.3169399136792149E-2</v>
      </c>
      <c r="H165">
        <f t="shared" si="43"/>
        <v>2.6875968919894357</v>
      </c>
      <c r="I165" s="10"/>
    </row>
    <row r="166" spans="1:9" x14ac:dyDescent="0.4">
      <c r="A166" s="1" t="s">
        <v>22</v>
      </c>
      <c r="B166" s="1" t="s">
        <v>17</v>
      </c>
      <c r="C166" s="2">
        <v>23.5</v>
      </c>
      <c r="E166" s="3">
        <v>6.2966666666666704</v>
      </c>
      <c r="F166" s="9">
        <f t="shared" si="38"/>
        <v>1.2720801056339034E-2</v>
      </c>
      <c r="H166">
        <f t="shared" si="43"/>
        <v>2.5960474754780996</v>
      </c>
      <c r="I166" s="10"/>
    </row>
    <row r="167" spans="1:9" x14ac:dyDescent="0.4">
      <c r="A167" s="1" t="s">
        <v>20</v>
      </c>
      <c r="B167" s="1" t="s">
        <v>17</v>
      </c>
      <c r="C167" s="2">
        <v>24.28</v>
      </c>
      <c r="E167" s="3">
        <v>2.9700000000000024</v>
      </c>
      <c r="F167" s="9">
        <f t="shared" si="38"/>
        <v>0.12762651571339895</v>
      </c>
      <c r="H167">
        <f t="shared" si="43"/>
        <v>26.045882838229719</v>
      </c>
      <c r="I167" s="10">
        <f t="shared" ref="I167" si="50">AVERAGE(H167:H169)</f>
        <v>26.019230839955366</v>
      </c>
    </row>
    <row r="168" spans="1:9" x14ac:dyDescent="0.4">
      <c r="A168" s="1" t="s">
        <v>20</v>
      </c>
      <c r="B168" s="1" t="s">
        <v>17</v>
      </c>
      <c r="C168" s="2">
        <v>24.14</v>
      </c>
      <c r="E168" s="3">
        <v>2.8300000000000018</v>
      </c>
      <c r="F168" s="9">
        <f t="shared" si="38"/>
        <v>0.14063231058610101</v>
      </c>
      <c r="H168">
        <f t="shared" si="43"/>
        <v>28.70009154696816</v>
      </c>
      <c r="I168" s="10"/>
    </row>
    <row r="169" spans="1:9" x14ac:dyDescent="0.4">
      <c r="A169" s="1" t="s">
        <v>20</v>
      </c>
      <c r="B169" s="1" t="s">
        <v>17</v>
      </c>
      <c r="C169" s="2">
        <v>24.44</v>
      </c>
      <c r="E169" s="3">
        <v>3.1300000000000026</v>
      </c>
      <c r="F169" s="9">
        <f t="shared" si="38"/>
        <v>0.11422893127867489</v>
      </c>
      <c r="H169">
        <f t="shared" si="43"/>
        <v>23.311718134668219</v>
      </c>
      <c r="I169" s="10"/>
    </row>
  </sheetData>
  <sortState xmlns:xlrd2="http://schemas.microsoft.com/office/spreadsheetml/2017/richdata2" ref="A2:H169">
    <sortCondition ref="B1:B169"/>
  </sortState>
  <mergeCells count="48">
    <mergeCell ref="I152:I154"/>
    <mergeCell ref="I155:I157"/>
    <mergeCell ref="I158:I160"/>
    <mergeCell ref="I161:I163"/>
    <mergeCell ref="I164:I166"/>
    <mergeCell ref="I167:I169"/>
    <mergeCell ref="I134:I136"/>
    <mergeCell ref="I137:I139"/>
    <mergeCell ref="I140:I142"/>
    <mergeCell ref="I143:I145"/>
    <mergeCell ref="I146:I148"/>
    <mergeCell ref="I149:I151"/>
    <mergeCell ref="I116:I118"/>
    <mergeCell ref="I119:I121"/>
    <mergeCell ref="I122:I124"/>
    <mergeCell ref="I125:I127"/>
    <mergeCell ref="I128:I130"/>
    <mergeCell ref="I131:I133"/>
    <mergeCell ref="I98:I100"/>
    <mergeCell ref="I101:I103"/>
    <mergeCell ref="I104:I106"/>
    <mergeCell ref="I107:I109"/>
    <mergeCell ref="I110:I112"/>
    <mergeCell ref="I113:I115"/>
    <mergeCell ref="I80:I82"/>
    <mergeCell ref="I83:I85"/>
    <mergeCell ref="I86:I88"/>
    <mergeCell ref="I89:I91"/>
    <mergeCell ref="I92:I94"/>
    <mergeCell ref="I95:I97"/>
    <mergeCell ref="I38:I40"/>
    <mergeCell ref="I41:I43"/>
    <mergeCell ref="I44:I46"/>
    <mergeCell ref="I47:I49"/>
    <mergeCell ref="I74:I76"/>
    <mergeCell ref="I77:I79"/>
    <mergeCell ref="I20:I22"/>
    <mergeCell ref="I23:I25"/>
    <mergeCell ref="I26:I28"/>
    <mergeCell ref="I29:I31"/>
    <mergeCell ref="I32:I34"/>
    <mergeCell ref="I35:I37"/>
    <mergeCell ref="I2:I4"/>
    <mergeCell ref="I5:I7"/>
    <mergeCell ref="I8:I10"/>
    <mergeCell ref="I11:I13"/>
    <mergeCell ref="I14:I16"/>
    <mergeCell ref="I17:I19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xiong zou</dc:creator>
  <cp:lastModifiedBy>xiong zou</cp:lastModifiedBy>
  <dcterms:created xsi:type="dcterms:W3CDTF">2025-04-18T15:44:29Z</dcterms:created>
  <dcterms:modified xsi:type="dcterms:W3CDTF">2025-04-22T08:39:41Z</dcterms:modified>
</cp:coreProperties>
</file>